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ZABAWA" sheetId="1" r:id="rId1"/>
    <sheet name="Z_wykresy" sheetId="2" r:id="rId2"/>
    <sheet name="Instrukcja" sheetId="3" r:id="rId3"/>
  </sheets>
  <definedNames/>
  <calcPr fullCalcOnLoad="1"/>
</workbook>
</file>

<file path=xl/sharedStrings.xml><?xml version="1.0" encoding="utf-8"?>
<sst xmlns="http://schemas.openxmlformats.org/spreadsheetml/2006/main" count="286" uniqueCount="75">
  <si>
    <t>I</t>
  </si>
  <si>
    <t>III</t>
  </si>
  <si>
    <t>IV</t>
  </si>
  <si>
    <t>B</t>
  </si>
  <si>
    <t>C</t>
  </si>
  <si>
    <t>D</t>
  </si>
  <si>
    <t>A</t>
  </si>
  <si>
    <t>II</t>
  </si>
  <si>
    <t>N</t>
  </si>
  <si>
    <t>A01</t>
  </si>
  <si>
    <t>T</t>
  </si>
  <si>
    <t>X</t>
  </si>
  <si>
    <t>L. UCZ.</t>
  </si>
  <si>
    <t>15.1</t>
  </si>
  <si>
    <t>15.2</t>
  </si>
  <si>
    <t>NR ZAD.</t>
  </si>
  <si>
    <t>ODP.</t>
  </si>
  <si>
    <t>ŁATWOŚĆ</t>
  </si>
  <si>
    <t>KOD</t>
  </si>
  <si>
    <t>UCZ.</t>
  </si>
  <si>
    <t>Leg</t>
  </si>
  <si>
    <t>STANDARDY</t>
  </si>
  <si>
    <t>LICZ.</t>
  </si>
  <si>
    <t>PKT.</t>
  </si>
  <si>
    <t>ODPOWIEDŹ</t>
  </si>
  <si>
    <t>nie podjęto próby rozwiązania - X</t>
  </si>
  <si>
    <t>INSTRUKCJA</t>
  </si>
  <si>
    <t>L</t>
  </si>
  <si>
    <t>WW</t>
  </si>
  <si>
    <t>PF</t>
  </si>
  <si>
    <t>KO</t>
  </si>
  <si>
    <t>FORMA ZADANIA</t>
  </si>
  <si>
    <t>RO</t>
  </si>
  <si>
    <t>ŁATWOŚĆ GRUP ZADAŃ</t>
  </si>
  <si>
    <t>ROZKŁADY WYNIKÓW GRUP ZADAŃ</t>
  </si>
  <si>
    <t>TAK - T,  NIE - N</t>
  </si>
  <si>
    <r>
      <t xml:space="preserve">Proszę o uwagi na adres e-mail: </t>
    </r>
    <r>
      <rPr>
        <sz val="12"/>
        <color indexed="48"/>
        <rFont val="Arial CE"/>
        <family val="2"/>
      </rPr>
      <t>krepa@oke.krakow.pl</t>
    </r>
  </si>
  <si>
    <t>11.I</t>
  </si>
  <si>
    <t>11.II</t>
  </si>
  <si>
    <t>11.III</t>
  </si>
  <si>
    <t>V</t>
  </si>
  <si>
    <t>III,V</t>
  </si>
  <si>
    <t>WYNIKI ŚREDNIE  GRUP ZADAŃ</t>
  </si>
  <si>
    <t>CZYTANIE</t>
  </si>
  <si>
    <t>PISANIE</t>
  </si>
  <si>
    <t>ROZUMOWANIE</t>
  </si>
  <si>
    <t>KORZYSTANIE Z INFORMACJI</t>
  </si>
  <si>
    <t>WYKORZYSTANIE WIEDZY W PRAKTYCE</t>
  </si>
  <si>
    <t>3.1</t>
  </si>
  <si>
    <t>3.2</t>
  </si>
  <si>
    <t>5.I</t>
  </si>
  <si>
    <t>5.II</t>
  </si>
  <si>
    <t>5.III</t>
  </si>
  <si>
    <t>5.IV</t>
  </si>
  <si>
    <t>7.I</t>
  </si>
  <si>
    <t>7.II</t>
  </si>
  <si>
    <t>7.III</t>
  </si>
  <si>
    <t>13.I</t>
  </si>
  <si>
    <t>13.II</t>
  </si>
  <si>
    <t>15.3</t>
  </si>
  <si>
    <t>21.1</t>
  </si>
  <si>
    <t>21.2</t>
  </si>
  <si>
    <t>22.I</t>
  </si>
  <si>
    <t>22.II</t>
  </si>
  <si>
    <t>23.I</t>
  </si>
  <si>
    <t>23.II</t>
  </si>
  <si>
    <t>I,III</t>
  </si>
  <si>
    <t>ZABAWA</t>
  </si>
  <si>
    <r>
      <t xml:space="preserve">W wierszu 1 i 20 arkusza 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wpisano nr zadania lub jego części lub numer kryterium, nazwę grupy zadań.</t>
    </r>
  </si>
  <si>
    <t>W wierszu 2 i 21 arkusza wpisano prawidłową odpowiedź lub  maksymalną liczbę punktów jaką uczeń może otrzymać za rozwiązanie zadania lub jego części, grupę zadań itp..</t>
  </si>
  <si>
    <t>W komórce A18 otrzymujemy liczbę wpisanych kodów (liczbę uczniów).</t>
  </si>
  <si>
    <t xml:space="preserve">W wierszu 16 począwszy od kolumny AO otrzymujemy łatwość zadań lub ich części, kryterium, następnie łatwości poszczególnych zadań, grupy zadań np.łatwość zadań reprezentujących poszczególne standardy, zadań WW, z luką itp. i całego arkusza. </t>
  </si>
  <si>
    <t>W kolumnach AO - DM arkusz zlicza punkty otrzymane przez poszczególnych uczniów za rozwiązanie poszczególnych zadań, części zadania, kryteriów, następnie grup zadań (reprezentujacych standardy  wymagań, formy zadań) i cały arkusz.</t>
  </si>
  <si>
    <t>W arkuszu Z_wykresy otrzymujemy graficzny obraz podstawowych zależności (łatwości zadań, grup zadań, rozkłady wyników)</t>
  </si>
  <si>
    <t>W kolumnie A począwszy od wiersza 22 wpisujemy kody uczniów a w następnych kolumnach od B do AN (pole zamalowane kolorem żółtym) wpisujemy wybraną przez ucznia odpowiedź lub liczbę punktów jaką uczeń otrzymał za jego rozwiązanie. W przypadku, gdy uczeń nie podjął próby rozwiązania proszę wpisać "X".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</si>
</sst>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48"/>
      <name val="Arial CE"/>
      <family val="2"/>
    </font>
    <font>
      <b/>
      <sz val="10.25"/>
      <name val="Arial CE"/>
      <family val="2"/>
    </font>
    <font>
      <sz val="9.25"/>
      <name val="Arial CE"/>
      <family val="2"/>
    </font>
    <font>
      <i/>
      <sz val="9.25"/>
      <name val="Arial CE"/>
      <family val="2"/>
    </font>
    <font>
      <sz val="8.25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.5"/>
      <name val="Arial CE"/>
      <family val="2"/>
    </font>
    <font>
      <sz val="10.5"/>
      <name val="Arial CE"/>
      <family val="2"/>
    </font>
    <font>
      <sz val="7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10" borderId="1" xfId="0" applyNumberFormat="1" applyFill="1" applyBorder="1" applyAlignment="1">
      <alignment horizontal="left"/>
    </xf>
    <xf numFmtId="2" fontId="0" fillId="10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0" fillId="4" borderId="0" xfId="0" applyNumberFormat="1" applyFill="1" applyBorder="1" applyAlignment="1">
      <alignment horizontal="center"/>
    </xf>
    <xf numFmtId="0" fontId="0" fillId="5" borderId="9" xfId="0" applyNumberFormat="1" applyFill="1" applyBorder="1" applyAlignment="1">
      <alignment horizontal="left"/>
    </xf>
    <xf numFmtId="0" fontId="0" fillId="5" borderId="9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left"/>
    </xf>
    <xf numFmtId="0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6" borderId="0" xfId="0" applyNumberFormat="1" applyFill="1" applyAlignment="1">
      <alignment horizontal="left"/>
    </xf>
    <xf numFmtId="2" fontId="0" fillId="6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9" xfId="0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2" fontId="0" fillId="10" borderId="3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ŁATWOŚĆ ZADAŃ - Sprawdzian próbny 2006/07 - A8 "Zabawa"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ZABAWA!$CC$20:$DA$20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ZABAWA!$CC$16:$DA$16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3741036"/>
        <c:axId val="38979021"/>
      </c:barChart>
      <c:catAx>
        <c:axId val="4374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979021"/>
        <c:crosses val="autoZero"/>
        <c:auto val="1"/>
        <c:lblOffset val="100"/>
        <c:noMultiLvlLbl val="0"/>
      </c:catAx>
      <c:valAx>
        <c:axId val="389790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741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ZADAŃ W ZAKRESIE STANDARDÓW WYMAGAŃ - 
Sprawdzian próbny 2006/07 - A8 "Zabawa"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ZABAWA!$DB$3:$DF$3</c:f>
              <c:strCache>
                <c:ptCount val="5"/>
                <c:pt idx="0">
                  <c:v>CZYTANIE</c:v>
                </c:pt>
                <c:pt idx="1">
                  <c:v>PISANIE</c:v>
                </c:pt>
                <c:pt idx="2">
                  <c:v>ROZUMOWANIE</c:v>
                </c:pt>
                <c:pt idx="3">
                  <c:v>KORZYSTANIE Z INFORMACJI</c:v>
                </c:pt>
                <c:pt idx="4">
                  <c:v>WYKORZYSTANIE WIEDZY W PRAKTYCE</c:v>
                </c:pt>
              </c:strCache>
            </c:strRef>
          </c:cat>
          <c:val>
            <c:numRef>
              <c:f>ZABAWA!$DB$16:$DF$16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896246"/>
        <c:axId val="17268903"/>
      </c:barChart>
      <c:catAx>
        <c:axId val="2689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268903"/>
        <c:crosses val="autoZero"/>
        <c:auto val="1"/>
        <c:lblOffset val="100"/>
        <c:noMultiLvlLbl val="0"/>
      </c:catAx>
      <c:valAx>
        <c:axId val="1726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89624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ŁATWOŚĆ GRUP ZADAŃ - Sprawdzian próbny 2006/07 - A8 "Zabawa"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ZABAWA!$DG$20:$DM$20</c:f>
              <c:strCache>
                <c:ptCount val="7"/>
                <c:pt idx="0">
                  <c:v>WW</c:v>
                </c:pt>
                <c:pt idx="1">
                  <c:v>PF</c:v>
                </c:pt>
                <c:pt idx="2">
                  <c:v>L</c:v>
                </c:pt>
                <c:pt idx="3">
                  <c:v>D</c:v>
                </c:pt>
                <c:pt idx="4">
                  <c:v>KO</c:v>
                </c:pt>
                <c:pt idx="5">
                  <c:v>RO</c:v>
                </c:pt>
                <c:pt idx="6">
                  <c:v>ZABAWA</c:v>
                </c:pt>
              </c:strCache>
            </c:strRef>
          </c:cat>
          <c:val>
            <c:numRef>
              <c:f>ZABAWA!$DG$16:$DM$16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2670368"/>
        <c:axId val="19731617"/>
      </c:barChart>
      <c:catAx>
        <c:axId val="52670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731617"/>
        <c:crosses val="autoZero"/>
        <c:auto val="1"/>
        <c:lblOffset val="100"/>
        <c:noMultiLvlLbl val="0"/>
      </c:catAx>
      <c:valAx>
        <c:axId val="197316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67036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_ Sprawdzian próbny 2006/07 - A8 "Zabawa"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ZABAWA!$DN$22:$DN$62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ZABAWA!$DO$22:$DO$62</c:f>
              <c:numCache>
                <c:ptCount val="4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31121898"/>
        <c:axId val="57306043"/>
      </c:barChart>
      <c:catAx>
        <c:axId val="31121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306043"/>
        <c:crosses val="autoZero"/>
        <c:auto val="1"/>
        <c:lblOffset val="100"/>
        <c:noMultiLvlLbl val="0"/>
      </c:catAx>
      <c:valAx>
        <c:axId val="57306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2189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9</xdr:col>
      <xdr:colOff>409575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57150" y="38100"/>
        <a:ext cx="6524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123825</xdr:rowOff>
    </xdr:from>
    <xdr:to>
      <xdr:col>9</xdr:col>
      <xdr:colOff>438150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66675" y="3524250"/>
        <a:ext cx="6543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44</xdr:row>
      <xdr:rowOff>57150</xdr:rowOff>
    </xdr:from>
    <xdr:to>
      <xdr:col>9</xdr:col>
      <xdr:colOff>447675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76200" y="7181850"/>
        <a:ext cx="65436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68</xdr:row>
      <xdr:rowOff>9525</xdr:rowOff>
    </xdr:from>
    <xdr:to>
      <xdr:col>11</xdr:col>
      <xdr:colOff>676275</xdr:colOff>
      <xdr:row>89</xdr:row>
      <xdr:rowOff>133350</xdr:rowOff>
    </xdr:to>
    <xdr:graphicFrame>
      <xdr:nvGraphicFramePr>
        <xdr:cNvPr id="4" name="Chart 4"/>
        <xdr:cNvGraphicFramePr/>
      </xdr:nvGraphicFramePr>
      <xdr:xfrm>
        <a:off x="66675" y="11020425"/>
        <a:ext cx="815340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4"/>
  <sheetViews>
    <sheetView tabSelected="1" workbookViewId="0" topLeftCell="A1">
      <selection activeCell="BQ7" sqref="BQ7"/>
    </sheetView>
  </sheetViews>
  <sheetFormatPr defaultColWidth="9.00390625" defaultRowHeight="12.75"/>
  <cols>
    <col min="1" max="1" width="6.625" style="0" customWidth="1"/>
    <col min="2" max="3" width="4.75390625" style="0" customWidth="1"/>
    <col min="4" max="4" width="4.875" style="0" customWidth="1"/>
    <col min="5" max="5" width="4.625" style="0" customWidth="1"/>
    <col min="6" max="6" width="5.00390625" style="0" customWidth="1"/>
    <col min="7" max="7" width="3.00390625" style="0" bestFit="1" customWidth="1"/>
    <col min="8" max="8" width="3.375" style="0" bestFit="1" customWidth="1"/>
    <col min="9" max="9" width="3.875" style="0" bestFit="1" customWidth="1"/>
    <col min="10" max="10" width="4.25390625" style="0" bestFit="1" customWidth="1"/>
    <col min="11" max="11" width="5.00390625" style="0" customWidth="1"/>
    <col min="12" max="12" width="3.00390625" style="0" bestFit="1" customWidth="1"/>
    <col min="13" max="13" width="3.375" style="0" bestFit="1" customWidth="1"/>
    <col min="14" max="14" width="3.875" style="0" bestFit="1" customWidth="1"/>
    <col min="15" max="16" width="5.625" style="0" bestFit="1" customWidth="1"/>
    <col min="17" max="17" width="4.625" style="0" customWidth="1"/>
    <col min="18" max="18" width="4.00390625" style="0" bestFit="1" customWidth="1"/>
    <col min="19" max="19" width="4.375" style="0" bestFit="1" customWidth="1"/>
    <col min="20" max="20" width="4.875" style="0" bestFit="1" customWidth="1"/>
    <col min="21" max="21" width="4.875" style="0" customWidth="1"/>
    <col min="22" max="22" width="4.00390625" style="0" bestFit="1" customWidth="1"/>
    <col min="23" max="23" width="4.375" style="0" bestFit="1" customWidth="1"/>
    <col min="24" max="24" width="5.75390625" style="0" customWidth="1"/>
    <col min="25" max="34" width="4.625" style="0" bestFit="1" customWidth="1"/>
    <col min="35" max="35" width="4.00390625" style="0" bestFit="1" customWidth="1"/>
    <col min="36" max="36" width="4.375" style="0" bestFit="1" customWidth="1"/>
    <col min="37" max="37" width="4.00390625" style="0" bestFit="1" customWidth="1"/>
    <col min="38" max="38" width="4.375" style="0" bestFit="1" customWidth="1"/>
    <col min="39" max="39" width="4.625" style="0" customWidth="1"/>
    <col min="40" max="40" width="5.125" style="0" customWidth="1"/>
    <col min="41" max="53" width="4.625" style="0" customWidth="1"/>
    <col min="54" max="54" width="5.00390625" style="0" customWidth="1"/>
    <col min="55" max="55" width="4.875" style="0" customWidth="1"/>
    <col min="56" max="56" width="5.625" style="0" bestFit="1" customWidth="1"/>
    <col min="57" max="58" width="4.625" style="0" bestFit="1" customWidth="1"/>
    <col min="59" max="59" width="4.875" style="0" bestFit="1" customWidth="1"/>
    <col min="60" max="60" width="5.00390625" style="0" customWidth="1"/>
    <col min="61" max="62" width="4.625" style="0" bestFit="1" customWidth="1"/>
    <col min="63" max="63" width="5.125" style="0" customWidth="1"/>
    <col min="64" max="64" width="4.625" style="0" bestFit="1" customWidth="1"/>
    <col min="65" max="72" width="4.625" style="0" customWidth="1"/>
    <col min="73" max="77" width="4.625" style="0" bestFit="1" customWidth="1"/>
    <col min="78" max="105" width="4.625" style="0" customWidth="1"/>
    <col min="106" max="116" width="6.625" style="0" customWidth="1"/>
    <col min="117" max="117" width="9.75390625" style="0" bestFit="1" customWidth="1"/>
    <col min="118" max="118" width="5.75390625" style="0" customWidth="1"/>
    <col min="119" max="119" width="8.75390625" style="0" customWidth="1"/>
    <col min="120" max="128" width="6.625" style="0" customWidth="1"/>
    <col min="129" max="129" width="8.125" style="0" customWidth="1"/>
    <col min="130" max="130" width="7.875" style="0" customWidth="1"/>
  </cols>
  <sheetData>
    <row r="1" spans="1:117" ht="12.75">
      <c r="A1" s="9" t="s">
        <v>15</v>
      </c>
      <c r="B1" s="5">
        <v>1</v>
      </c>
      <c r="C1" s="5">
        <v>2</v>
      </c>
      <c r="D1" s="5" t="s">
        <v>48</v>
      </c>
      <c r="E1" s="5" t="s">
        <v>49</v>
      </c>
      <c r="F1" s="5">
        <v>4</v>
      </c>
      <c r="G1" s="5" t="s">
        <v>50</v>
      </c>
      <c r="H1" s="5" t="s">
        <v>51</v>
      </c>
      <c r="I1" s="5" t="s">
        <v>52</v>
      </c>
      <c r="J1" s="5" t="s">
        <v>53</v>
      </c>
      <c r="K1" s="5">
        <v>6</v>
      </c>
      <c r="L1" s="5" t="s">
        <v>54</v>
      </c>
      <c r="M1" s="5" t="s">
        <v>55</v>
      </c>
      <c r="N1" s="5" t="s">
        <v>56</v>
      </c>
      <c r="O1" s="5">
        <v>8</v>
      </c>
      <c r="P1" s="5">
        <v>9</v>
      </c>
      <c r="Q1" s="5">
        <v>10</v>
      </c>
      <c r="R1" s="5" t="s">
        <v>37</v>
      </c>
      <c r="S1" s="5" t="s">
        <v>38</v>
      </c>
      <c r="T1" s="5" t="s">
        <v>39</v>
      </c>
      <c r="U1" s="5">
        <v>12</v>
      </c>
      <c r="V1" s="5" t="s">
        <v>57</v>
      </c>
      <c r="W1" s="5" t="s">
        <v>58</v>
      </c>
      <c r="X1" s="5">
        <v>14</v>
      </c>
      <c r="Y1" s="5" t="s">
        <v>13</v>
      </c>
      <c r="Z1" s="5" t="s">
        <v>14</v>
      </c>
      <c r="AA1" s="5" t="s">
        <v>59</v>
      </c>
      <c r="AB1" s="5">
        <v>16</v>
      </c>
      <c r="AC1" s="5">
        <v>17</v>
      </c>
      <c r="AD1" s="5">
        <v>18</v>
      </c>
      <c r="AE1" s="5">
        <v>19</v>
      </c>
      <c r="AF1" s="5">
        <v>20</v>
      </c>
      <c r="AG1" s="5" t="s">
        <v>60</v>
      </c>
      <c r="AH1" s="5" t="s">
        <v>61</v>
      </c>
      <c r="AI1" s="5" t="s">
        <v>62</v>
      </c>
      <c r="AJ1" s="5" t="s">
        <v>63</v>
      </c>
      <c r="AK1" s="5" t="s">
        <v>64</v>
      </c>
      <c r="AL1" s="5" t="s">
        <v>65</v>
      </c>
      <c r="AM1" s="5">
        <v>24</v>
      </c>
      <c r="AN1" s="5">
        <v>25</v>
      </c>
      <c r="AO1" s="5">
        <v>1</v>
      </c>
      <c r="AP1" s="5">
        <v>2</v>
      </c>
      <c r="AQ1" s="5" t="s">
        <v>48</v>
      </c>
      <c r="AR1" s="5" t="s">
        <v>49</v>
      </c>
      <c r="AS1" s="5">
        <v>4</v>
      </c>
      <c r="AT1" s="5" t="s">
        <v>50</v>
      </c>
      <c r="AU1" s="5" t="s">
        <v>51</v>
      </c>
      <c r="AV1" s="5" t="s">
        <v>52</v>
      </c>
      <c r="AW1" s="5" t="s">
        <v>53</v>
      </c>
      <c r="AX1" s="5">
        <v>6</v>
      </c>
      <c r="AY1" s="5" t="s">
        <v>54</v>
      </c>
      <c r="AZ1" s="5" t="s">
        <v>55</v>
      </c>
      <c r="BA1" s="5" t="s">
        <v>56</v>
      </c>
      <c r="BB1" s="5">
        <v>8</v>
      </c>
      <c r="BC1" s="5">
        <v>9</v>
      </c>
      <c r="BD1" s="5">
        <v>10</v>
      </c>
      <c r="BE1" s="5" t="s">
        <v>37</v>
      </c>
      <c r="BF1" s="5" t="s">
        <v>38</v>
      </c>
      <c r="BG1" s="5" t="s">
        <v>39</v>
      </c>
      <c r="BH1" s="5">
        <v>12</v>
      </c>
      <c r="BI1" s="5" t="s">
        <v>57</v>
      </c>
      <c r="BJ1" s="5" t="s">
        <v>58</v>
      </c>
      <c r="BK1" s="5">
        <v>14</v>
      </c>
      <c r="BL1" s="5" t="s">
        <v>13</v>
      </c>
      <c r="BM1" s="5" t="s">
        <v>14</v>
      </c>
      <c r="BN1" s="5" t="s">
        <v>59</v>
      </c>
      <c r="BO1" s="5">
        <v>16</v>
      </c>
      <c r="BP1" s="5">
        <v>17</v>
      </c>
      <c r="BQ1" s="5">
        <v>18</v>
      </c>
      <c r="BR1" s="5">
        <v>19</v>
      </c>
      <c r="BS1" s="5">
        <v>20</v>
      </c>
      <c r="BT1" s="5" t="s">
        <v>60</v>
      </c>
      <c r="BU1" s="5" t="s">
        <v>61</v>
      </c>
      <c r="BV1" s="5" t="s">
        <v>62</v>
      </c>
      <c r="BW1" s="5" t="s">
        <v>63</v>
      </c>
      <c r="BX1" s="5" t="s">
        <v>64</v>
      </c>
      <c r="BY1" s="5" t="s">
        <v>65</v>
      </c>
      <c r="BZ1" s="5">
        <v>24</v>
      </c>
      <c r="CA1" s="5">
        <v>25</v>
      </c>
      <c r="CB1" s="10" t="s">
        <v>20</v>
      </c>
      <c r="CC1" s="2">
        <v>1</v>
      </c>
      <c r="CD1" s="2">
        <v>2</v>
      </c>
      <c r="CE1" s="2">
        <v>3</v>
      </c>
      <c r="CF1" s="2">
        <v>4</v>
      </c>
      <c r="CG1" s="2">
        <v>5</v>
      </c>
      <c r="CH1" s="2">
        <v>6</v>
      </c>
      <c r="CI1" s="2">
        <v>7</v>
      </c>
      <c r="CJ1" s="2">
        <v>8</v>
      </c>
      <c r="CK1" s="2">
        <v>9</v>
      </c>
      <c r="CL1" s="2">
        <v>10</v>
      </c>
      <c r="CM1" s="2">
        <v>11</v>
      </c>
      <c r="CN1" s="2">
        <v>12</v>
      </c>
      <c r="CO1" s="2">
        <v>13</v>
      </c>
      <c r="CP1" s="2">
        <v>14</v>
      </c>
      <c r="CQ1" s="2">
        <v>15</v>
      </c>
      <c r="CR1" s="2">
        <v>16</v>
      </c>
      <c r="CS1" s="2">
        <v>17</v>
      </c>
      <c r="CT1" s="2">
        <v>18</v>
      </c>
      <c r="CU1" s="2">
        <v>19</v>
      </c>
      <c r="CV1" s="2">
        <v>20</v>
      </c>
      <c r="CW1" s="2">
        <v>21</v>
      </c>
      <c r="CX1" s="2">
        <v>22</v>
      </c>
      <c r="CY1" s="2">
        <v>23</v>
      </c>
      <c r="CZ1" s="2">
        <v>24</v>
      </c>
      <c r="DA1" s="87">
        <v>25</v>
      </c>
      <c r="DB1" s="52" t="s">
        <v>0</v>
      </c>
      <c r="DC1" s="52" t="s">
        <v>7</v>
      </c>
      <c r="DD1" s="52" t="s">
        <v>1</v>
      </c>
      <c r="DE1" s="52" t="s">
        <v>2</v>
      </c>
      <c r="DF1" s="52" t="s">
        <v>40</v>
      </c>
      <c r="DG1" s="3" t="s">
        <v>28</v>
      </c>
      <c r="DH1" s="3" t="s">
        <v>29</v>
      </c>
      <c r="DI1" s="3" t="s">
        <v>27</v>
      </c>
      <c r="DJ1" s="3" t="s">
        <v>5</v>
      </c>
      <c r="DK1" s="3" t="s">
        <v>30</v>
      </c>
      <c r="DL1" s="3" t="s">
        <v>32</v>
      </c>
      <c r="DM1" s="2" t="s">
        <v>67</v>
      </c>
    </row>
    <row r="2" spans="1:117" ht="12.75">
      <c r="A2" s="9" t="s">
        <v>24</v>
      </c>
      <c r="B2" s="6">
        <v>1</v>
      </c>
      <c r="C2" s="6">
        <v>1</v>
      </c>
      <c r="D2" s="6" t="s">
        <v>10</v>
      </c>
      <c r="E2" s="6" t="s">
        <v>8</v>
      </c>
      <c r="F2" s="6" t="s">
        <v>3</v>
      </c>
      <c r="G2" s="6">
        <v>2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 t="s">
        <v>4</v>
      </c>
      <c r="P2" s="6" t="s">
        <v>10</v>
      </c>
      <c r="Q2" s="6">
        <v>1</v>
      </c>
      <c r="R2" s="6">
        <v>1</v>
      </c>
      <c r="S2" s="6">
        <v>1</v>
      </c>
      <c r="T2" s="6">
        <v>1</v>
      </c>
      <c r="U2" s="6" t="s">
        <v>6</v>
      </c>
      <c r="V2" s="6" t="s">
        <v>10</v>
      </c>
      <c r="W2" s="6" t="s">
        <v>8</v>
      </c>
      <c r="X2" s="6">
        <v>1</v>
      </c>
      <c r="Y2" s="6">
        <v>1</v>
      </c>
      <c r="Z2" s="6">
        <v>1</v>
      </c>
      <c r="AA2" s="6">
        <v>1</v>
      </c>
      <c r="AB2" s="6" t="s">
        <v>10</v>
      </c>
      <c r="AC2" s="6" t="s">
        <v>3</v>
      </c>
      <c r="AD2" s="6" t="s">
        <v>4</v>
      </c>
      <c r="AE2" s="6" t="s">
        <v>4</v>
      </c>
      <c r="AF2" s="6" t="s">
        <v>10</v>
      </c>
      <c r="AG2" s="6">
        <v>1</v>
      </c>
      <c r="AH2" s="6">
        <v>1</v>
      </c>
      <c r="AI2" s="6">
        <v>1</v>
      </c>
      <c r="AJ2" s="6">
        <v>1</v>
      </c>
      <c r="AK2" s="6" t="s">
        <v>10</v>
      </c>
      <c r="AL2" s="6" t="s">
        <v>8</v>
      </c>
      <c r="AM2" s="6" t="s">
        <v>4</v>
      </c>
      <c r="AN2" s="6" t="s">
        <v>3</v>
      </c>
      <c r="AO2" s="6">
        <v>1</v>
      </c>
      <c r="AP2" s="6">
        <v>1</v>
      </c>
      <c r="AQ2" s="6" t="s">
        <v>10</v>
      </c>
      <c r="AR2" s="6" t="s">
        <v>8</v>
      </c>
      <c r="AS2" s="6" t="s">
        <v>3</v>
      </c>
      <c r="AT2" s="6">
        <v>2</v>
      </c>
      <c r="AU2" s="6">
        <v>1</v>
      </c>
      <c r="AV2" s="6">
        <v>1</v>
      </c>
      <c r="AW2" s="6">
        <v>1</v>
      </c>
      <c r="AX2" s="6">
        <v>1</v>
      </c>
      <c r="AY2" s="6">
        <v>1</v>
      </c>
      <c r="AZ2" s="6">
        <v>1</v>
      </c>
      <c r="BA2" s="6">
        <v>1</v>
      </c>
      <c r="BB2" s="6" t="s">
        <v>4</v>
      </c>
      <c r="BC2" s="6" t="s">
        <v>10</v>
      </c>
      <c r="BD2" s="6">
        <v>1</v>
      </c>
      <c r="BE2" s="6">
        <v>1</v>
      </c>
      <c r="BF2" s="6">
        <v>1</v>
      </c>
      <c r="BG2" s="6">
        <v>1</v>
      </c>
      <c r="BH2" s="6" t="s">
        <v>6</v>
      </c>
      <c r="BI2" s="6" t="s">
        <v>10</v>
      </c>
      <c r="BJ2" s="6" t="s">
        <v>8</v>
      </c>
      <c r="BK2" s="6">
        <v>1</v>
      </c>
      <c r="BL2" s="6">
        <v>1</v>
      </c>
      <c r="BM2" s="6">
        <v>1</v>
      </c>
      <c r="BN2" s="6">
        <v>1</v>
      </c>
      <c r="BO2" s="6" t="s">
        <v>10</v>
      </c>
      <c r="BP2" s="6" t="s">
        <v>3</v>
      </c>
      <c r="BQ2" s="6" t="s">
        <v>4</v>
      </c>
      <c r="BR2" s="6" t="s">
        <v>4</v>
      </c>
      <c r="BS2" s="6" t="s">
        <v>10</v>
      </c>
      <c r="BT2" s="6">
        <v>1</v>
      </c>
      <c r="BU2" s="6">
        <v>1</v>
      </c>
      <c r="BV2" s="6">
        <v>1</v>
      </c>
      <c r="BW2" s="6">
        <v>1</v>
      </c>
      <c r="BX2" s="6" t="s">
        <v>10</v>
      </c>
      <c r="BY2" s="6" t="s">
        <v>8</v>
      </c>
      <c r="BZ2" s="6" t="s">
        <v>4</v>
      </c>
      <c r="CA2" s="6" t="s">
        <v>3</v>
      </c>
      <c r="CB2" s="10"/>
      <c r="CC2" s="6">
        <v>1</v>
      </c>
      <c r="CD2" s="6">
        <v>1</v>
      </c>
      <c r="CE2" s="6">
        <v>2</v>
      </c>
      <c r="CF2" s="6">
        <v>1</v>
      </c>
      <c r="CG2" s="6">
        <v>5</v>
      </c>
      <c r="CH2" s="6">
        <v>1</v>
      </c>
      <c r="CI2" s="6">
        <v>3</v>
      </c>
      <c r="CJ2" s="6">
        <v>1</v>
      </c>
      <c r="CK2" s="6">
        <v>1</v>
      </c>
      <c r="CL2" s="6">
        <v>1</v>
      </c>
      <c r="CM2" s="6">
        <v>3</v>
      </c>
      <c r="CN2" s="6">
        <v>1</v>
      </c>
      <c r="CO2" s="6">
        <v>2</v>
      </c>
      <c r="CP2" s="6">
        <v>1</v>
      </c>
      <c r="CQ2" s="6">
        <v>3</v>
      </c>
      <c r="CR2" s="6">
        <v>1</v>
      </c>
      <c r="CS2" s="6">
        <v>1</v>
      </c>
      <c r="CT2" s="6">
        <v>1</v>
      </c>
      <c r="CU2" s="6">
        <v>1</v>
      </c>
      <c r="CV2" s="6">
        <v>1</v>
      </c>
      <c r="CW2" s="6">
        <v>2</v>
      </c>
      <c r="CX2" s="6">
        <v>2</v>
      </c>
      <c r="CY2" s="6">
        <v>2</v>
      </c>
      <c r="CZ2" s="6">
        <v>1</v>
      </c>
      <c r="DA2" s="6">
        <v>1</v>
      </c>
      <c r="DB2" s="52">
        <v>9</v>
      </c>
      <c r="DC2" s="52">
        <v>8</v>
      </c>
      <c r="DD2" s="52">
        <v>9</v>
      </c>
      <c r="DE2" s="52">
        <v>2</v>
      </c>
      <c r="DF2" s="52">
        <v>12</v>
      </c>
      <c r="DG2" s="48">
        <v>9</v>
      </c>
      <c r="DH2" s="48">
        <v>9</v>
      </c>
      <c r="DI2" s="48">
        <v>5</v>
      </c>
      <c r="DJ2" s="48">
        <v>3</v>
      </c>
      <c r="DK2" s="3">
        <v>9</v>
      </c>
      <c r="DL2" s="3">
        <v>5</v>
      </c>
      <c r="DM2" s="2">
        <f>SUM(DG2:DL2)</f>
        <v>40</v>
      </c>
    </row>
    <row r="3" spans="1:117" ht="12.75">
      <c r="A3" s="10">
        <v>0</v>
      </c>
      <c r="B3" s="31">
        <f>COUNTIF(B$22:B$101,$A3)</f>
        <v>0</v>
      </c>
      <c r="C3" s="31">
        <f>COUNTIF(C$22:C$101,$A3)</f>
        <v>0</v>
      </c>
      <c r="D3" s="31"/>
      <c r="E3" s="31"/>
      <c r="F3" s="31"/>
      <c r="G3" s="31">
        <f aca="true" t="shared" si="0" ref="G3:N4">COUNTIF(G$22:G$101,$A3)</f>
        <v>0</v>
      </c>
      <c r="H3" s="31">
        <f t="shared" si="0"/>
        <v>0</v>
      </c>
      <c r="I3" s="31">
        <f t="shared" si="0"/>
        <v>0</v>
      </c>
      <c r="J3" s="31">
        <f t="shared" si="0"/>
        <v>0</v>
      </c>
      <c r="K3" s="31">
        <f t="shared" si="0"/>
        <v>0</v>
      </c>
      <c r="L3" s="31">
        <f t="shared" si="0"/>
        <v>0</v>
      </c>
      <c r="M3" s="31">
        <f t="shared" si="0"/>
        <v>0</v>
      </c>
      <c r="N3" s="31">
        <f t="shared" si="0"/>
        <v>0</v>
      </c>
      <c r="O3" s="31"/>
      <c r="P3" s="31"/>
      <c r="Q3" s="31">
        <f aca="true" t="shared" si="1" ref="Q3:T4">COUNTIF(Q$22:Q$101,$A3)</f>
        <v>0</v>
      </c>
      <c r="R3" s="31">
        <f t="shared" si="1"/>
        <v>0</v>
      </c>
      <c r="S3" s="31">
        <f t="shared" si="1"/>
        <v>0</v>
      </c>
      <c r="T3" s="31">
        <f t="shared" si="1"/>
        <v>0</v>
      </c>
      <c r="U3" s="31"/>
      <c r="V3" s="31"/>
      <c r="W3" s="31"/>
      <c r="X3" s="31">
        <f aca="true" t="shared" si="2" ref="X3:AA4">COUNTIF(X$22:X$101,$A3)</f>
        <v>0</v>
      </c>
      <c r="Y3" s="31">
        <f t="shared" si="2"/>
        <v>0</v>
      </c>
      <c r="Z3" s="31">
        <f t="shared" si="2"/>
        <v>0</v>
      </c>
      <c r="AA3" s="31">
        <f t="shared" si="2"/>
        <v>0</v>
      </c>
      <c r="AB3" s="31"/>
      <c r="AC3" s="31"/>
      <c r="AD3" s="31"/>
      <c r="AE3" s="31"/>
      <c r="AF3" s="31"/>
      <c r="AG3" s="31">
        <f aca="true" t="shared" si="3" ref="AG3:AJ4">COUNTIF(AG$22:AG$101,$A3)</f>
        <v>0</v>
      </c>
      <c r="AH3" s="31">
        <f t="shared" si="3"/>
        <v>0</v>
      </c>
      <c r="AI3" s="31">
        <f t="shared" si="3"/>
        <v>0</v>
      </c>
      <c r="AJ3" s="31">
        <f t="shared" si="3"/>
        <v>0</v>
      </c>
      <c r="AK3" s="31"/>
      <c r="AL3" s="31"/>
      <c r="AM3" s="31"/>
      <c r="AN3" s="31"/>
      <c r="AO3" s="11">
        <f>COUNTIF(AO$22:AO$101,$A3)</f>
        <v>1</v>
      </c>
      <c r="AP3" s="11">
        <f aca="true" t="shared" si="4" ref="AP3:CA5">COUNTIF(AP$22:AP$101,$A3)</f>
        <v>1</v>
      </c>
      <c r="AQ3" s="11">
        <f t="shared" si="4"/>
        <v>1</v>
      </c>
      <c r="AR3" s="11">
        <f t="shared" si="4"/>
        <v>1</v>
      </c>
      <c r="AS3" s="11">
        <f t="shared" si="4"/>
        <v>1</v>
      </c>
      <c r="AT3" s="11">
        <f t="shared" si="4"/>
        <v>1</v>
      </c>
      <c r="AU3" s="11">
        <f t="shared" si="4"/>
        <v>1</v>
      </c>
      <c r="AV3" s="11">
        <f t="shared" si="4"/>
        <v>1</v>
      </c>
      <c r="AW3" s="11">
        <f t="shared" si="4"/>
        <v>1</v>
      </c>
      <c r="AX3" s="11">
        <f t="shared" si="4"/>
        <v>1</v>
      </c>
      <c r="AY3" s="11">
        <f t="shared" si="4"/>
        <v>1</v>
      </c>
      <c r="AZ3" s="11">
        <f t="shared" si="4"/>
        <v>1</v>
      </c>
      <c r="BA3" s="11">
        <f t="shared" si="4"/>
        <v>1</v>
      </c>
      <c r="BB3" s="11">
        <f t="shared" si="4"/>
        <v>1</v>
      </c>
      <c r="BC3" s="11">
        <f t="shared" si="4"/>
        <v>1</v>
      </c>
      <c r="BD3" s="11">
        <f t="shared" si="4"/>
        <v>1</v>
      </c>
      <c r="BE3" s="11">
        <f t="shared" si="4"/>
        <v>1</v>
      </c>
      <c r="BF3" s="11">
        <f t="shared" si="4"/>
        <v>1</v>
      </c>
      <c r="BG3" s="11">
        <f t="shared" si="4"/>
        <v>1</v>
      </c>
      <c r="BH3" s="11">
        <f t="shared" si="4"/>
        <v>1</v>
      </c>
      <c r="BI3" s="11">
        <f t="shared" si="4"/>
        <v>1</v>
      </c>
      <c r="BJ3" s="11">
        <f t="shared" si="4"/>
        <v>1</v>
      </c>
      <c r="BK3" s="11">
        <f t="shared" si="4"/>
        <v>1</v>
      </c>
      <c r="BL3" s="11">
        <f t="shared" si="4"/>
        <v>1</v>
      </c>
      <c r="BM3" s="11">
        <f t="shared" si="4"/>
        <v>1</v>
      </c>
      <c r="BN3" s="11">
        <f t="shared" si="4"/>
        <v>1</v>
      </c>
      <c r="BO3" s="11">
        <f t="shared" si="4"/>
        <v>1</v>
      </c>
      <c r="BP3" s="11">
        <f t="shared" si="4"/>
        <v>1</v>
      </c>
      <c r="BQ3" s="11">
        <f t="shared" si="4"/>
        <v>1</v>
      </c>
      <c r="BR3" s="11">
        <f t="shared" si="4"/>
        <v>1</v>
      </c>
      <c r="BS3" s="11">
        <f t="shared" si="4"/>
        <v>1</v>
      </c>
      <c r="BT3" s="11">
        <f t="shared" si="4"/>
        <v>1</v>
      </c>
      <c r="BU3" s="11">
        <f t="shared" si="4"/>
        <v>1</v>
      </c>
      <c r="BV3" s="11">
        <f t="shared" si="4"/>
        <v>1</v>
      </c>
      <c r="BW3" s="11">
        <f t="shared" si="4"/>
        <v>1</v>
      </c>
      <c r="BX3" s="11">
        <f t="shared" si="4"/>
        <v>1</v>
      </c>
      <c r="BY3" s="11">
        <f t="shared" si="4"/>
        <v>1</v>
      </c>
      <c r="BZ3" s="11">
        <f t="shared" si="4"/>
        <v>1</v>
      </c>
      <c r="CA3" s="11">
        <f t="shared" si="4"/>
        <v>1</v>
      </c>
      <c r="CB3" s="28">
        <v>0</v>
      </c>
      <c r="CC3" s="11">
        <f aca="true" t="shared" si="5" ref="CC3:CL4">COUNTIF(CC$22:CC$101,$CB3)</f>
        <v>1</v>
      </c>
      <c r="CD3" s="11">
        <f t="shared" si="5"/>
        <v>1</v>
      </c>
      <c r="CE3" s="11">
        <f t="shared" si="5"/>
        <v>1</v>
      </c>
      <c r="CF3" s="11">
        <f t="shared" si="5"/>
        <v>1</v>
      </c>
      <c r="CG3" s="11">
        <f t="shared" si="5"/>
        <v>1</v>
      </c>
      <c r="CH3" s="11">
        <f t="shared" si="5"/>
        <v>1</v>
      </c>
      <c r="CI3" s="11">
        <f t="shared" si="5"/>
        <v>1</v>
      </c>
      <c r="CJ3" s="11">
        <f t="shared" si="5"/>
        <v>1</v>
      </c>
      <c r="CK3" s="11">
        <f t="shared" si="5"/>
        <v>1</v>
      </c>
      <c r="CL3" s="11">
        <f t="shared" si="5"/>
        <v>1</v>
      </c>
      <c r="CM3" s="11">
        <f aca="true" t="shared" si="6" ref="CM3:DA4">COUNTIF(CM$22:CM$101,$CB3)</f>
        <v>1</v>
      </c>
      <c r="CN3" s="11">
        <f t="shared" si="6"/>
        <v>1</v>
      </c>
      <c r="CO3" s="11">
        <f t="shared" si="6"/>
        <v>1</v>
      </c>
      <c r="CP3" s="11">
        <f t="shared" si="6"/>
        <v>1</v>
      </c>
      <c r="CQ3" s="11">
        <f t="shared" si="6"/>
        <v>1</v>
      </c>
      <c r="CR3" s="11">
        <f t="shared" si="6"/>
        <v>1</v>
      </c>
      <c r="CS3" s="11">
        <f t="shared" si="6"/>
        <v>1</v>
      </c>
      <c r="CT3" s="11">
        <f t="shared" si="6"/>
        <v>1</v>
      </c>
      <c r="CU3" s="11">
        <f t="shared" si="6"/>
        <v>1</v>
      </c>
      <c r="CV3" s="11">
        <f t="shared" si="6"/>
        <v>1</v>
      </c>
      <c r="CW3" s="11">
        <f t="shared" si="6"/>
        <v>1</v>
      </c>
      <c r="CX3" s="11">
        <f t="shared" si="6"/>
        <v>1</v>
      </c>
      <c r="CY3" s="11">
        <f t="shared" si="6"/>
        <v>1</v>
      </c>
      <c r="CZ3" s="11">
        <f t="shared" si="6"/>
        <v>1</v>
      </c>
      <c r="DA3" s="11">
        <f t="shared" si="6"/>
        <v>1</v>
      </c>
      <c r="DB3" s="86" t="s">
        <v>43</v>
      </c>
      <c r="DC3" s="86" t="s">
        <v>44</v>
      </c>
      <c r="DD3" s="86" t="s">
        <v>45</v>
      </c>
      <c r="DE3" s="86" t="s">
        <v>46</v>
      </c>
      <c r="DF3" s="86" t="s">
        <v>47</v>
      </c>
      <c r="DG3" s="1"/>
      <c r="DM3" s="31"/>
    </row>
    <row r="4" spans="1:117" ht="12.75">
      <c r="A4" s="10">
        <v>1</v>
      </c>
      <c r="B4" s="29">
        <f>COUNTIF(B$22:B$101,$A4)</f>
        <v>0</v>
      </c>
      <c r="C4" s="16">
        <f>COUNTIF(C$22:C$101,$A4)</f>
        <v>0</v>
      </c>
      <c r="D4" s="16"/>
      <c r="E4" s="16"/>
      <c r="F4" s="16"/>
      <c r="G4" s="16">
        <f t="shared" si="0"/>
        <v>0</v>
      </c>
      <c r="H4" s="16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  <c r="L4" s="16">
        <f t="shared" si="0"/>
        <v>0</v>
      </c>
      <c r="M4" s="16">
        <f t="shared" si="0"/>
        <v>0</v>
      </c>
      <c r="N4" s="16">
        <f t="shared" si="0"/>
        <v>0</v>
      </c>
      <c r="O4" s="16"/>
      <c r="P4" s="16"/>
      <c r="Q4" s="16">
        <f t="shared" si="1"/>
        <v>0</v>
      </c>
      <c r="R4" s="16">
        <f t="shared" si="1"/>
        <v>0</v>
      </c>
      <c r="S4" s="16">
        <f t="shared" si="1"/>
        <v>0</v>
      </c>
      <c r="T4" s="16">
        <f t="shared" si="1"/>
        <v>0</v>
      </c>
      <c r="U4" s="16"/>
      <c r="V4" s="16"/>
      <c r="W4" s="16"/>
      <c r="X4" s="16">
        <f t="shared" si="2"/>
        <v>0</v>
      </c>
      <c r="Y4" s="16">
        <f t="shared" si="2"/>
        <v>0</v>
      </c>
      <c r="Z4" s="16">
        <f t="shared" si="2"/>
        <v>0</v>
      </c>
      <c r="AA4" s="16">
        <f t="shared" si="2"/>
        <v>0</v>
      </c>
      <c r="AB4" s="16"/>
      <c r="AC4" s="16"/>
      <c r="AD4" s="16"/>
      <c r="AE4" s="16"/>
      <c r="AF4" s="16"/>
      <c r="AG4" s="16">
        <f t="shared" si="3"/>
        <v>0</v>
      </c>
      <c r="AH4" s="16">
        <f t="shared" si="3"/>
        <v>0</v>
      </c>
      <c r="AI4" s="16">
        <f t="shared" si="3"/>
        <v>0</v>
      </c>
      <c r="AJ4" s="16">
        <f t="shared" si="3"/>
        <v>0</v>
      </c>
      <c r="AK4" s="16"/>
      <c r="AL4" s="16"/>
      <c r="AM4" s="16"/>
      <c r="AN4" s="30"/>
      <c r="AO4" s="11">
        <f>COUNTIF(AO$22:AO$101,$A4)</f>
        <v>0</v>
      </c>
      <c r="AP4" s="11">
        <f t="shared" si="4"/>
        <v>0</v>
      </c>
      <c r="AQ4" s="11">
        <f t="shared" si="4"/>
        <v>0</v>
      </c>
      <c r="AR4" s="11">
        <f t="shared" si="4"/>
        <v>0</v>
      </c>
      <c r="AS4" s="11">
        <f t="shared" si="4"/>
        <v>0</v>
      </c>
      <c r="AT4" s="11">
        <f t="shared" si="4"/>
        <v>0</v>
      </c>
      <c r="AU4" s="11">
        <f t="shared" si="4"/>
        <v>0</v>
      </c>
      <c r="AV4" s="11">
        <f t="shared" si="4"/>
        <v>0</v>
      </c>
      <c r="AW4" s="11">
        <f t="shared" si="4"/>
        <v>0</v>
      </c>
      <c r="AX4" s="11">
        <f t="shared" si="4"/>
        <v>0</v>
      </c>
      <c r="AY4" s="11">
        <f t="shared" si="4"/>
        <v>0</v>
      </c>
      <c r="AZ4" s="11">
        <f t="shared" si="4"/>
        <v>0</v>
      </c>
      <c r="BA4" s="11">
        <f t="shared" si="4"/>
        <v>0</v>
      </c>
      <c r="BB4" s="11">
        <f t="shared" si="4"/>
        <v>0</v>
      </c>
      <c r="BC4" s="11">
        <f t="shared" si="4"/>
        <v>0</v>
      </c>
      <c r="BD4" s="11">
        <f t="shared" si="4"/>
        <v>0</v>
      </c>
      <c r="BE4" s="11">
        <f t="shared" si="4"/>
        <v>0</v>
      </c>
      <c r="BF4" s="11">
        <f t="shared" si="4"/>
        <v>0</v>
      </c>
      <c r="BG4" s="11">
        <f t="shared" si="4"/>
        <v>0</v>
      </c>
      <c r="BH4" s="11">
        <f t="shared" si="4"/>
        <v>0</v>
      </c>
      <c r="BI4" s="11">
        <f t="shared" si="4"/>
        <v>0</v>
      </c>
      <c r="BJ4" s="11">
        <f t="shared" si="4"/>
        <v>0</v>
      </c>
      <c r="BK4" s="11">
        <f t="shared" si="4"/>
        <v>0</v>
      </c>
      <c r="BL4" s="11">
        <f t="shared" si="4"/>
        <v>0</v>
      </c>
      <c r="BM4" s="11">
        <f t="shared" si="4"/>
        <v>0</v>
      </c>
      <c r="BN4" s="11">
        <f t="shared" si="4"/>
        <v>0</v>
      </c>
      <c r="BO4" s="11">
        <f t="shared" si="4"/>
        <v>0</v>
      </c>
      <c r="BP4" s="11">
        <f t="shared" si="4"/>
        <v>0</v>
      </c>
      <c r="BQ4" s="11">
        <f t="shared" si="4"/>
        <v>0</v>
      </c>
      <c r="BR4" s="11">
        <f t="shared" si="4"/>
        <v>0</v>
      </c>
      <c r="BS4" s="11">
        <f t="shared" si="4"/>
        <v>0</v>
      </c>
      <c r="BT4" s="11">
        <f t="shared" si="4"/>
        <v>0</v>
      </c>
      <c r="BU4" s="11">
        <f t="shared" si="4"/>
        <v>0</v>
      </c>
      <c r="BV4" s="11">
        <f t="shared" si="4"/>
        <v>0</v>
      </c>
      <c r="BW4" s="11">
        <f t="shared" si="4"/>
        <v>0</v>
      </c>
      <c r="BX4" s="11">
        <f t="shared" si="4"/>
        <v>0</v>
      </c>
      <c r="BY4" s="11">
        <f t="shared" si="4"/>
        <v>0</v>
      </c>
      <c r="BZ4" s="11">
        <f t="shared" si="4"/>
        <v>0</v>
      </c>
      <c r="CA4" s="11">
        <f t="shared" si="4"/>
        <v>0</v>
      </c>
      <c r="CB4" s="28">
        <v>1</v>
      </c>
      <c r="CC4" s="11">
        <f t="shared" si="5"/>
        <v>0</v>
      </c>
      <c r="CD4" s="11">
        <f t="shared" si="5"/>
        <v>0</v>
      </c>
      <c r="CE4" s="11">
        <f t="shared" si="5"/>
        <v>0</v>
      </c>
      <c r="CF4" s="11">
        <f t="shared" si="5"/>
        <v>0</v>
      </c>
      <c r="CG4" s="11">
        <f t="shared" si="5"/>
        <v>0</v>
      </c>
      <c r="CH4" s="11">
        <f t="shared" si="5"/>
        <v>0</v>
      </c>
      <c r="CI4" s="11">
        <f t="shared" si="5"/>
        <v>0</v>
      </c>
      <c r="CJ4" s="11">
        <f t="shared" si="5"/>
        <v>0</v>
      </c>
      <c r="CK4" s="11">
        <f t="shared" si="5"/>
        <v>0</v>
      </c>
      <c r="CL4" s="11">
        <f t="shared" si="5"/>
        <v>0</v>
      </c>
      <c r="CM4" s="11">
        <f t="shared" si="6"/>
        <v>0</v>
      </c>
      <c r="CN4" s="11">
        <f t="shared" si="6"/>
        <v>0</v>
      </c>
      <c r="CO4" s="11">
        <f t="shared" si="6"/>
        <v>0</v>
      </c>
      <c r="CP4" s="11">
        <f t="shared" si="6"/>
        <v>0</v>
      </c>
      <c r="CQ4" s="11">
        <f t="shared" si="6"/>
        <v>0</v>
      </c>
      <c r="CR4" s="11">
        <f t="shared" si="6"/>
        <v>0</v>
      </c>
      <c r="CS4" s="11">
        <f t="shared" si="6"/>
        <v>0</v>
      </c>
      <c r="CT4" s="11">
        <f t="shared" si="6"/>
        <v>0</v>
      </c>
      <c r="CU4" s="11">
        <f t="shared" si="6"/>
        <v>0</v>
      </c>
      <c r="CV4" s="11">
        <f t="shared" si="6"/>
        <v>0</v>
      </c>
      <c r="CW4" s="11">
        <f t="shared" si="6"/>
        <v>0</v>
      </c>
      <c r="CX4" s="11">
        <f t="shared" si="6"/>
        <v>0</v>
      </c>
      <c r="CY4" s="11">
        <f t="shared" si="6"/>
        <v>0</v>
      </c>
      <c r="CZ4" s="11">
        <f t="shared" si="6"/>
        <v>0</v>
      </c>
      <c r="DA4" s="11">
        <f t="shared" si="6"/>
        <v>0</v>
      </c>
      <c r="DB4" s="36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6"/>
    </row>
    <row r="5" spans="1:117" ht="12.75">
      <c r="A5" s="10">
        <v>2</v>
      </c>
      <c r="B5" s="16"/>
      <c r="C5" s="16"/>
      <c r="D5" s="16"/>
      <c r="E5" s="16"/>
      <c r="F5" s="16"/>
      <c r="G5" s="16">
        <f>COUNTIF(G$22:G$101,$A5)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1">
        <f t="shared" si="4"/>
        <v>0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3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28">
        <v>2</v>
      </c>
      <c r="CC5" s="31"/>
      <c r="CD5" s="31"/>
      <c r="CE5" s="11">
        <f>COUNTIF(CE$22:CE$101,$CB5)</f>
        <v>0</v>
      </c>
      <c r="CF5" s="31"/>
      <c r="CG5" s="11">
        <f>COUNTIF(CG$22:CG$101,$CB5)</f>
        <v>0</v>
      </c>
      <c r="CH5" s="31"/>
      <c r="CI5" s="11">
        <f>COUNTIF(CI$22:CI$101,$CB5)</f>
        <v>0</v>
      </c>
      <c r="CJ5" s="31"/>
      <c r="CK5" s="31"/>
      <c r="CL5" s="31"/>
      <c r="CM5" s="11">
        <f>COUNTIF(CM$22:CM$101,$CB5)</f>
        <v>0</v>
      </c>
      <c r="CN5" s="31"/>
      <c r="CO5" s="11">
        <f>COUNTIF(CO$22:CO$101,$CB5)</f>
        <v>0</v>
      </c>
      <c r="CP5" s="31"/>
      <c r="CQ5" s="11">
        <f>COUNTIF(CQ$22:CQ$101,$CB5)</f>
        <v>0</v>
      </c>
      <c r="CR5" s="31"/>
      <c r="CS5" s="31"/>
      <c r="CT5" s="31"/>
      <c r="CU5" s="31"/>
      <c r="CV5" s="31"/>
      <c r="CW5" s="11">
        <f>COUNTIF(CW$22:CW$101,$CB5)</f>
        <v>0</v>
      </c>
      <c r="CX5" s="11">
        <f>COUNTIF(CX$22:CX$101,$CB5)</f>
        <v>0</v>
      </c>
      <c r="CY5" s="11">
        <f>COUNTIF(CY$22:CY$101,$CB5)</f>
        <v>0</v>
      </c>
      <c r="CZ5" s="31"/>
      <c r="DA5" s="31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6"/>
    </row>
    <row r="6" spans="1:124" ht="12.75">
      <c r="A6" s="10" t="s">
        <v>6</v>
      </c>
      <c r="B6" s="46"/>
      <c r="C6" s="46"/>
      <c r="D6" s="46"/>
      <c r="E6" s="46"/>
      <c r="F6" s="16">
        <f>COUNTIF(F$22:F$101,$A6)</f>
        <v>0</v>
      </c>
      <c r="G6" s="46"/>
      <c r="H6" s="46"/>
      <c r="I6" s="46"/>
      <c r="J6" s="16"/>
      <c r="K6" s="16"/>
      <c r="L6" s="16"/>
      <c r="N6" s="16"/>
      <c r="O6" s="16">
        <f>COUNTIF(O$22:O$101,$A6)</f>
        <v>0</v>
      </c>
      <c r="P6" s="46"/>
      <c r="Q6" s="46"/>
      <c r="R6" s="16"/>
      <c r="S6" s="16"/>
      <c r="T6" s="16"/>
      <c r="U6" s="55">
        <f>COUNTIF(U$22:U$101,$A6)</f>
        <v>0</v>
      </c>
      <c r="V6" s="16"/>
      <c r="AA6" s="16"/>
      <c r="AB6" s="16"/>
      <c r="AC6" s="16">
        <f>COUNTIF(AC$22:AC$101,$A6)</f>
        <v>0</v>
      </c>
      <c r="AD6" s="16">
        <f>COUNTIF(AD$22:AD$101,$A6)</f>
        <v>0</v>
      </c>
      <c r="AE6" s="16">
        <f>COUNTIF(AE$22:AE$101,$A6)</f>
        <v>0</v>
      </c>
      <c r="AF6" s="16"/>
      <c r="AG6" s="16"/>
      <c r="AH6" s="16"/>
      <c r="AI6" s="16"/>
      <c r="AJ6" s="16"/>
      <c r="AK6" s="16"/>
      <c r="AL6" s="16"/>
      <c r="AM6" s="46">
        <f aca="true" t="shared" si="7" ref="AM6:AN8">COUNTIF(AM$22:AM$101,$A6)</f>
        <v>0</v>
      </c>
      <c r="AN6" s="46">
        <f t="shared" si="7"/>
        <v>0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28">
        <v>3</v>
      </c>
      <c r="CC6" s="16"/>
      <c r="CD6" s="16"/>
      <c r="CE6" s="16"/>
      <c r="CF6" s="16"/>
      <c r="CG6" s="11">
        <f>COUNTIF(CG$22:CG$101,$CB6)</f>
        <v>0</v>
      </c>
      <c r="CH6" s="16"/>
      <c r="CI6" s="11">
        <f>COUNTIF(CI$22:CI$101,$CB6)</f>
        <v>0</v>
      </c>
      <c r="CJ6" s="16"/>
      <c r="CK6" s="16"/>
      <c r="CL6" s="16"/>
      <c r="CM6" s="11">
        <f>COUNTIF(CM$22:CM$101,$CB6)</f>
        <v>0</v>
      </c>
      <c r="CN6" s="16"/>
      <c r="CO6" s="16"/>
      <c r="CP6" s="16"/>
      <c r="CQ6" s="11">
        <f>COUNTIF(CQ$22:CQ$101,$CB6)</f>
        <v>0</v>
      </c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O6" s="1"/>
      <c r="DP6" s="1"/>
      <c r="DQ6" s="1"/>
      <c r="DR6" s="1"/>
      <c r="DS6" s="1"/>
      <c r="DT6" s="1"/>
    </row>
    <row r="7" spans="1:124" ht="12.75">
      <c r="A7" s="10" t="s">
        <v>3</v>
      </c>
      <c r="B7" s="46"/>
      <c r="C7" s="46"/>
      <c r="D7" s="46"/>
      <c r="E7" s="46"/>
      <c r="F7" s="55">
        <f>COUNTIF(F$22:F$101,$A7)</f>
        <v>0</v>
      </c>
      <c r="G7" s="46"/>
      <c r="H7" s="46"/>
      <c r="I7" s="46"/>
      <c r="J7" s="46"/>
      <c r="K7" s="46"/>
      <c r="L7" s="16"/>
      <c r="N7" s="16"/>
      <c r="O7" s="16">
        <f>COUNTIF(O$22:O$101,$A7)</f>
        <v>0</v>
      </c>
      <c r="P7" s="46"/>
      <c r="Q7" s="46"/>
      <c r="R7" s="16"/>
      <c r="S7" s="16"/>
      <c r="T7" s="16"/>
      <c r="U7" s="46">
        <f>COUNTIF(U$22:U$101,$A7)</f>
        <v>0</v>
      </c>
      <c r="V7" s="16"/>
      <c r="AA7" s="16"/>
      <c r="AB7" s="16"/>
      <c r="AC7" s="55">
        <f aca="true" t="shared" si="8" ref="AC7:AE8">COUNTIF(AC$22:AC$101,$A7)</f>
        <v>0</v>
      </c>
      <c r="AD7" s="16">
        <f t="shared" si="8"/>
        <v>0</v>
      </c>
      <c r="AE7" s="16">
        <f t="shared" si="8"/>
        <v>0</v>
      </c>
      <c r="AF7" s="16"/>
      <c r="AG7" s="16"/>
      <c r="AH7" s="16"/>
      <c r="AI7" s="16"/>
      <c r="AJ7" s="16"/>
      <c r="AK7" s="16"/>
      <c r="AL7" s="16"/>
      <c r="AM7" s="46">
        <f t="shared" si="7"/>
        <v>0</v>
      </c>
      <c r="AN7" s="55">
        <f t="shared" si="7"/>
        <v>0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28">
        <v>4</v>
      </c>
      <c r="CC7" s="16"/>
      <c r="CD7" s="16"/>
      <c r="CE7" s="16"/>
      <c r="CF7" s="16"/>
      <c r="CG7" s="11">
        <f>COUNTIF(CG$22:CG$101,$CB7)</f>
        <v>0</v>
      </c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F7" s="15"/>
      <c r="DG7" s="15"/>
      <c r="DH7" s="15"/>
      <c r="DI7" s="15"/>
      <c r="DJ7" s="15"/>
      <c r="DK7" s="15"/>
      <c r="DL7" s="15"/>
      <c r="DM7" s="15"/>
      <c r="DN7" s="15"/>
      <c r="DO7" s="16"/>
      <c r="DP7" s="1"/>
      <c r="DQ7" s="1"/>
      <c r="DR7" s="1"/>
      <c r="DS7" s="1"/>
      <c r="DT7" s="1"/>
    </row>
    <row r="8" spans="1:124" ht="12.75">
      <c r="A8" s="10" t="s">
        <v>4</v>
      </c>
      <c r="B8" s="46"/>
      <c r="C8" s="46"/>
      <c r="D8" s="46"/>
      <c r="E8" s="46"/>
      <c r="F8" s="16">
        <f>COUNTIF(F$22:F$101,$A8)</f>
        <v>0</v>
      </c>
      <c r="G8" s="46"/>
      <c r="H8" s="46"/>
      <c r="I8" s="46"/>
      <c r="J8" s="16"/>
      <c r="K8" s="16"/>
      <c r="L8" s="16"/>
      <c r="N8" s="16"/>
      <c r="O8" s="55">
        <f>COUNTIF(O$22:O$101,$A8)</f>
        <v>0</v>
      </c>
      <c r="P8" s="46"/>
      <c r="Q8" s="46"/>
      <c r="R8" s="16"/>
      <c r="S8" s="16"/>
      <c r="T8" s="16"/>
      <c r="U8" s="46">
        <f>COUNTIF(U$22:U$101,$A8)</f>
        <v>0</v>
      </c>
      <c r="V8" s="16"/>
      <c r="AA8" s="16"/>
      <c r="AB8" s="16"/>
      <c r="AC8" s="16">
        <f t="shared" si="8"/>
        <v>0</v>
      </c>
      <c r="AD8" s="55">
        <f t="shared" si="8"/>
        <v>0</v>
      </c>
      <c r="AE8" s="55">
        <f t="shared" si="8"/>
        <v>0</v>
      </c>
      <c r="AF8" s="16"/>
      <c r="AG8" s="16"/>
      <c r="AH8" s="16"/>
      <c r="AI8" s="16"/>
      <c r="AJ8" s="16"/>
      <c r="AK8" s="16"/>
      <c r="AL8" s="16"/>
      <c r="AM8" s="55">
        <f t="shared" si="7"/>
        <v>0</v>
      </c>
      <c r="AN8" s="46">
        <f t="shared" si="7"/>
        <v>0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28">
        <v>5</v>
      </c>
      <c r="CC8" s="16"/>
      <c r="CD8" s="16"/>
      <c r="CE8" s="16"/>
      <c r="CF8" s="16"/>
      <c r="CG8" s="11">
        <f>COUNTIF(CG$22:CG$101,$CB8)</f>
        <v>0</v>
      </c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74" t="s">
        <v>42</v>
      </c>
      <c r="DC8" s="74"/>
      <c r="DD8" s="74"/>
      <c r="DE8" s="74"/>
      <c r="DF8" s="74"/>
      <c r="DG8" s="74"/>
      <c r="DH8" s="74"/>
      <c r="DI8" s="74"/>
      <c r="DJ8" s="15"/>
      <c r="DK8" s="15"/>
      <c r="DL8" s="15"/>
      <c r="DM8" s="15"/>
      <c r="DN8" s="15"/>
      <c r="DO8" s="16"/>
      <c r="DP8" s="1"/>
      <c r="DQ8" s="1"/>
      <c r="DR8" s="1"/>
      <c r="DS8" s="1"/>
      <c r="DT8" s="1"/>
    </row>
    <row r="9" spans="1:124" ht="12.75">
      <c r="A9" s="10" t="s">
        <v>10</v>
      </c>
      <c r="D9" s="55">
        <f>COUNTIF(D$22:D$101,$A9)</f>
        <v>0</v>
      </c>
      <c r="E9" s="46">
        <f>COUNTIF(E$22:E$101,$A9)</f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55">
        <f>COUNTIF(P$22:P$101,$A9)</f>
        <v>0</v>
      </c>
      <c r="Q9" s="46"/>
      <c r="R9" s="46"/>
      <c r="S9" s="46"/>
      <c r="T9" s="46"/>
      <c r="U9" s="46"/>
      <c r="V9" s="55">
        <f>COUNTIF(V$22:V$101,$A9)</f>
        <v>0</v>
      </c>
      <c r="W9" s="46">
        <f>COUNTIF(W$22:W$101,$A9)</f>
        <v>0</v>
      </c>
      <c r="X9" s="46"/>
      <c r="Y9" s="46"/>
      <c r="AB9" s="55">
        <f>COUNTIF(AB$22:AB$101,$A9)</f>
        <v>0</v>
      </c>
      <c r="AC9" s="46"/>
      <c r="AD9" s="46"/>
      <c r="AE9" s="46"/>
      <c r="AF9" s="55">
        <f>COUNTIF(AF$22:AF$101,$A9)</f>
        <v>0</v>
      </c>
      <c r="AG9" s="46"/>
      <c r="AH9" s="46"/>
      <c r="AI9" s="46"/>
      <c r="AJ9" s="46"/>
      <c r="AK9" s="55">
        <f>COUNTIF(AK$22:AK$101,$A9)</f>
        <v>0</v>
      </c>
      <c r="AL9" s="46">
        <f>COUNTIF(AL$22:AL$101,$A9)</f>
        <v>0</v>
      </c>
      <c r="AM9" s="46"/>
      <c r="AN9" s="4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89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88">
        <f>SUM(DB22:DB101)/$A$18</f>
        <v>0</v>
      </c>
      <c r="DC9" s="88">
        <f aca="true" t="shared" si="9" ref="DC9:DM9">SUM(DC22:DC101)/$A$18</f>
        <v>0</v>
      </c>
      <c r="DD9" s="88">
        <f t="shared" si="9"/>
        <v>0</v>
      </c>
      <c r="DE9" s="88">
        <f t="shared" si="9"/>
        <v>0</v>
      </c>
      <c r="DF9" s="88">
        <f t="shared" si="9"/>
        <v>0</v>
      </c>
      <c r="DG9" s="92">
        <f t="shared" si="9"/>
        <v>0</v>
      </c>
      <c r="DH9" s="92">
        <f t="shared" si="9"/>
        <v>0</v>
      </c>
      <c r="DI9" s="92">
        <f t="shared" si="9"/>
        <v>0</v>
      </c>
      <c r="DJ9" s="92">
        <f t="shared" si="9"/>
        <v>0</v>
      </c>
      <c r="DK9" s="92">
        <f t="shared" si="9"/>
        <v>0</v>
      </c>
      <c r="DL9" s="92">
        <f t="shared" si="9"/>
        <v>0</v>
      </c>
      <c r="DM9" s="93">
        <f t="shared" si="9"/>
        <v>0</v>
      </c>
      <c r="DO9" s="1"/>
      <c r="DP9" s="1"/>
      <c r="DQ9" s="1"/>
      <c r="DR9" s="1"/>
      <c r="DS9" s="1"/>
      <c r="DT9" s="1"/>
    </row>
    <row r="10" spans="1:124" ht="12.75">
      <c r="A10" s="10" t="s">
        <v>8</v>
      </c>
      <c r="D10" s="46">
        <f>COUNTIF(D$22:D$101,$A10)</f>
        <v>0</v>
      </c>
      <c r="E10" s="55">
        <f>COUNTIF(E$22:E$101,$A10)</f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>
        <f>COUNTIF(P$22:P$101,$A10)</f>
        <v>0</v>
      </c>
      <c r="Q10" s="46"/>
      <c r="R10" s="46"/>
      <c r="S10" s="46"/>
      <c r="T10" s="46"/>
      <c r="U10" s="46"/>
      <c r="V10" s="46">
        <f>COUNTIF(V$22:V$101,$A10)</f>
        <v>0</v>
      </c>
      <c r="W10" s="55">
        <f>COUNTIF(W$22:W$101,$A10)</f>
        <v>0</v>
      </c>
      <c r="X10" s="46"/>
      <c r="Y10" s="46"/>
      <c r="AB10" s="46">
        <f>COUNTIF(AB$22:AB$101,$A10)</f>
        <v>0</v>
      </c>
      <c r="AC10" s="46"/>
      <c r="AD10" s="46"/>
      <c r="AE10" s="46"/>
      <c r="AF10" s="46">
        <f>COUNTIF(AF$22:AF$101,$A10)</f>
        <v>0</v>
      </c>
      <c r="AG10" s="46"/>
      <c r="AH10" s="46"/>
      <c r="AI10" s="46"/>
      <c r="AJ10" s="46"/>
      <c r="AK10" s="46">
        <f>COUNTIF(AK$22:AK$101,$A10)</f>
        <v>0</v>
      </c>
      <c r="AL10" s="55">
        <f>COUNTIF(AL$22:AL$101,$A10)</f>
        <v>0</v>
      </c>
      <c r="AM10" s="46"/>
      <c r="AN10" s="4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4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O10" s="1"/>
      <c r="DP10" s="1"/>
      <c r="DQ10" s="1"/>
      <c r="DR10" s="1"/>
      <c r="DS10" s="1"/>
      <c r="DT10" s="1"/>
    </row>
    <row r="11" spans="1:124" ht="12.75">
      <c r="A11" s="53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4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O11" s="1"/>
      <c r="DP11" s="1"/>
      <c r="DQ11" s="1"/>
      <c r="DR11" s="1"/>
      <c r="DS11" s="1"/>
      <c r="DT11" s="1"/>
    </row>
    <row r="12" spans="1:124" ht="12.75">
      <c r="A12" s="14"/>
      <c r="B12" s="73"/>
      <c r="C12" s="73" t="s">
        <v>35</v>
      </c>
      <c r="D12" s="73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4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O12" s="1"/>
      <c r="DP12" s="1"/>
      <c r="DQ12" s="1"/>
      <c r="DR12" s="1"/>
      <c r="DS12" s="1"/>
      <c r="DT12" s="1"/>
    </row>
    <row r="13" spans="1:124" ht="12.75">
      <c r="A13" s="14"/>
      <c r="B13" s="79" t="s">
        <v>25</v>
      </c>
      <c r="C13" s="79"/>
      <c r="D13" s="80"/>
      <c r="E13" s="80"/>
      <c r="F13" s="80"/>
      <c r="G13" s="80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4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O13" s="1"/>
      <c r="DP13" s="1"/>
      <c r="DQ13" s="1"/>
      <c r="DR13" s="1"/>
      <c r="DS13" s="1"/>
      <c r="DT13" s="1"/>
    </row>
    <row r="14" spans="1:124" ht="12.75">
      <c r="A14" s="8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4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O14" s="1"/>
      <c r="DP14" s="1"/>
      <c r="DQ14" s="1"/>
      <c r="DR14" s="1"/>
      <c r="DS14" s="1"/>
      <c r="DT14" s="1"/>
    </row>
    <row r="15" spans="1:130" ht="12.75">
      <c r="A15" s="10" t="s">
        <v>11</v>
      </c>
      <c r="B15" s="11">
        <f>COUNTIF(B$22:B$101,$A15)</f>
        <v>0</v>
      </c>
      <c r="C15" s="11">
        <f aca="true" t="shared" si="10" ref="C15:AN15">COUNTIF(C$22:C$101,$A15)</f>
        <v>0</v>
      </c>
      <c r="D15" s="11">
        <f t="shared" si="10"/>
        <v>0</v>
      </c>
      <c r="E15" s="11">
        <f t="shared" si="10"/>
        <v>0</v>
      </c>
      <c r="F15" s="11">
        <f t="shared" si="10"/>
        <v>0</v>
      </c>
      <c r="G15" s="11">
        <f t="shared" si="10"/>
        <v>0</v>
      </c>
      <c r="H15" s="11">
        <f t="shared" si="10"/>
        <v>0</v>
      </c>
      <c r="I15" s="11">
        <f t="shared" si="10"/>
        <v>0</v>
      </c>
      <c r="J15" s="11">
        <f t="shared" si="10"/>
        <v>0</v>
      </c>
      <c r="K15" s="11">
        <f t="shared" si="10"/>
        <v>0</v>
      </c>
      <c r="L15" s="11">
        <f t="shared" si="10"/>
        <v>0</v>
      </c>
      <c r="M15" s="11">
        <f t="shared" si="10"/>
        <v>0</v>
      </c>
      <c r="N15" s="11">
        <f t="shared" si="10"/>
        <v>0</v>
      </c>
      <c r="O15" s="11">
        <f t="shared" si="10"/>
        <v>0</v>
      </c>
      <c r="P15" s="11">
        <f t="shared" si="10"/>
        <v>0</v>
      </c>
      <c r="Q15" s="11">
        <f t="shared" si="10"/>
        <v>0</v>
      </c>
      <c r="R15" s="11">
        <f t="shared" si="10"/>
        <v>0</v>
      </c>
      <c r="S15" s="11">
        <f t="shared" si="10"/>
        <v>0</v>
      </c>
      <c r="T15" s="11">
        <f t="shared" si="10"/>
        <v>0</v>
      </c>
      <c r="U15" s="11">
        <f t="shared" si="10"/>
        <v>0</v>
      </c>
      <c r="V15" s="11">
        <f t="shared" si="10"/>
        <v>0</v>
      </c>
      <c r="W15" s="11">
        <f t="shared" si="10"/>
        <v>0</v>
      </c>
      <c r="X15" s="11">
        <f t="shared" si="10"/>
        <v>0</v>
      </c>
      <c r="Y15" s="11">
        <f t="shared" si="10"/>
        <v>0</v>
      </c>
      <c r="Z15" s="11">
        <f t="shared" si="10"/>
        <v>0</v>
      </c>
      <c r="AA15" s="11">
        <f t="shared" si="10"/>
        <v>0</v>
      </c>
      <c r="AB15" s="11">
        <f t="shared" si="10"/>
        <v>0</v>
      </c>
      <c r="AC15" s="11">
        <f t="shared" si="10"/>
        <v>0</v>
      </c>
      <c r="AD15" s="11">
        <f t="shared" si="10"/>
        <v>0</v>
      </c>
      <c r="AE15" s="11">
        <f t="shared" si="10"/>
        <v>0</v>
      </c>
      <c r="AF15" s="11">
        <f t="shared" si="10"/>
        <v>0</v>
      </c>
      <c r="AG15" s="11">
        <f t="shared" si="10"/>
        <v>0</v>
      </c>
      <c r="AH15" s="11">
        <f t="shared" si="10"/>
        <v>0</v>
      </c>
      <c r="AI15" s="11">
        <f t="shared" si="10"/>
        <v>0</v>
      </c>
      <c r="AJ15" s="11">
        <f t="shared" si="10"/>
        <v>0</v>
      </c>
      <c r="AK15" s="11">
        <f t="shared" si="10"/>
        <v>0</v>
      </c>
      <c r="AL15" s="11">
        <f t="shared" si="10"/>
        <v>0</v>
      </c>
      <c r="AM15" s="11">
        <f t="shared" si="10"/>
        <v>0</v>
      </c>
      <c r="AN15" s="11">
        <f t="shared" si="10"/>
        <v>0</v>
      </c>
      <c r="AO15" s="56" t="s">
        <v>17</v>
      </c>
      <c r="AP15" s="57"/>
      <c r="AQ15" s="57"/>
      <c r="AR15" s="57"/>
      <c r="AS15" s="57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85"/>
      <c r="CC15" s="56" t="s">
        <v>17</v>
      </c>
      <c r="CD15" s="57"/>
      <c r="CE15" s="32"/>
      <c r="CF15" s="32"/>
      <c r="CG15" s="32"/>
      <c r="CH15" s="32"/>
      <c r="CI15" s="32"/>
      <c r="CJ15" s="32"/>
      <c r="CK15" s="32"/>
      <c r="CL15" s="16"/>
      <c r="CM15" s="32"/>
      <c r="CN15" s="32"/>
      <c r="CO15" s="32"/>
      <c r="CP15" s="32"/>
      <c r="CQ15" s="32"/>
      <c r="CR15" s="32"/>
      <c r="CS15" s="16"/>
      <c r="CT15" s="16"/>
      <c r="CU15" s="16"/>
      <c r="CV15" s="16"/>
      <c r="CW15" s="16"/>
      <c r="CX15" s="16"/>
      <c r="CY15" s="16"/>
      <c r="CZ15" s="16"/>
      <c r="DA15" s="30"/>
      <c r="DB15" s="72" t="s">
        <v>33</v>
      </c>
      <c r="DC15" s="72"/>
      <c r="DD15" s="72"/>
      <c r="DE15" s="72"/>
      <c r="DF15" s="73"/>
      <c r="DG15" s="73"/>
      <c r="DH15" s="73"/>
      <c r="DI15" s="16"/>
      <c r="DJ15" s="16"/>
      <c r="DK15" s="16"/>
      <c r="DL15" s="16"/>
      <c r="DM15" s="32"/>
      <c r="DO15" s="1"/>
      <c r="DP15" s="1"/>
      <c r="DQ15" s="1"/>
      <c r="DR15" s="1"/>
      <c r="DS15" s="1"/>
      <c r="DT15" s="1"/>
      <c r="DX15" s="15"/>
      <c r="DY15" s="15"/>
      <c r="DZ15" s="15"/>
    </row>
    <row r="16" spans="1:130" ht="12.7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>
        <f>SUM(AO22:AO101)/$A$18</f>
        <v>0</v>
      </c>
      <c r="AP16" s="44">
        <f aca="true" t="shared" si="11" ref="AP16:CA16">SUM(AP22:AP101)/$A$18</f>
        <v>0</v>
      </c>
      <c r="AQ16" s="44">
        <f t="shared" si="11"/>
        <v>0</v>
      </c>
      <c r="AR16" s="44">
        <f t="shared" si="11"/>
        <v>0</v>
      </c>
      <c r="AS16" s="44">
        <f t="shared" si="11"/>
        <v>0</v>
      </c>
      <c r="AT16" s="44">
        <f t="shared" si="11"/>
        <v>0</v>
      </c>
      <c r="AU16" s="44">
        <f t="shared" si="11"/>
        <v>0</v>
      </c>
      <c r="AV16" s="44">
        <f t="shared" si="11"/>
        <v>0</v>
      </c>
      <c r="AW16" s="44">
        <f t="shared" si="11"/>
        <v>0</v>
      </c>
      <c r="AX16" s="44">
        <f t="shared" si="11"/>
        <v>0</v>
      </c>
      <c r="AY16" s="44">
        <f t="shared" si="11"/>
        <v>0</v>
      </c>
      <c r="AZ16" s="44">
        <f t="shared" si="11"/>
        <v>0</v>
      </c>
      <c r="BA16" s="44">
        <f t="shared" si="11"/>
        <v>0</v>
      </c>
      <c r="BB16" s="44">
        <f t="shared" si="11"/>
        <v>0</v>
      </c>
      <c r="BC16" s="44">
        <f t="shared" si="11"/>
        <v>0</v>
      </c>
      <c r="BD16" s="44">
        <f t="shared" si="11"/>
        <v>0</v>
      </c>
      <c r="BE16" s="44">
        <f t="shared" si="11"/>
        <v>0</v>
      </c>
      <c r="BF16" s="44">
        <f t="shared" si="11"/>
        <v>0</v>
      </c>
      <c r="BG16" s="44">
        <f t="shared" si="11"/>
        <v>0</v>
      </c>
      <c r="BH16" s="44">
        <f t="shared" si="11"/>
        <v>0</v>
      </c>
      <c r="BI16" s="44">
        <f t="shared" si="11"/>
        <v>0</v>
      </c>
      <c r="BJ16" s="44">
        <f t="shared" si="11"/>
        <v>0</v>
      </c>
      <c r="BK16" s="44">
        <f t="shared" si="11"/>
        <v>0</v>
      </c>
      <c r="BL16" s="44">
        <f t="shared" si="11"/>
        <v>0</v>
      </c>
      <c r="BM16" s="44">
        <f t="shared" si="11"/>
        <v>0</v>
      </c>
      <c r="BN16" s="44">
        <f t="shared" si="11"/>
        <v>0</v>
      </c>
      <c r="BO16" s="44">
        <f t="shared" si="11"/>
        <v>0</v>
      </c>
      <c r="BP16" s="44">
        <f t="shared" si="11"/>
        <v>0</v>
      </c>
      <c r="BQ16" s="44">
        <f t="shared" si="11"/>
        <v>0</v>
      </c>
      <c r="BR16" s="44">
        <f t="shared" si="11"/>
        <v>0</v>
      </c>
      <c r="BS16" s="44">
        <f t="shared" si="11"/>
        <v>0</v>
      </c>
      <c r="BT16" s="44">
        <f t="shared" si="11"/>
        <v>0</v>
      </c>
      <c r="BU16" s="44">
        <f t="shared" si="11"/>
        <v>0</v>
      </c>
      <c r="BV16" s="44">
        <f t="shared" si="11"/>
        <v>0</v>
      </c>
      <c r="BW16" s="44">
        <f t="shared" si="11"/>
        <v>0</v>
      </c>
      <c r="BX16" s="44">
        <f t="shared" si="11"/>
        <v>0</v>
      </c>
      <c r="BY16" s="44">
        <f t="shared" si="11"/>
        <v>0</v>
      </c>
      <c r="BZ16" s="44">
        <f t="shared" si="11"/>
        <v>0</v>
      </c>
      <c r="CA16" s="44">
        <f t="shared" si="11"/>
        <v>0</v>
      </c>
      <c r="CB16" s="12"/>
      <c r="CC16" s="12">
        <f>SUM(CC22:CC101)/(1*$A$18)</f>
        <v>0</v>
      </c>
      <c r="CD16" s="12">
        <f aca="true" t="shared" si="12" ref="CD16:DA16">SUM(CD22:CD101)/(1*$A$18)</f>
        <v>0</v>
      </c>
      <c r="CE16" s="12">
        <f>SUM(CE22:CE101)/(2*$A$18)</f>
        <v>0</v>
      </c>
      <c r="CF16" s="12">
        <f t="shared" si="12"/>
        <v>0</v>
      </c>
      <c r="CG16" s="12">
        <f>SUM(CG22:CG101)/(5*$A$18)</f>
        <v>0</v>
      </c>
      <c r="CH16" s="12">
        <f t="shared" si="12"/>
        <v>0</v>
      </c>
      <c r="CI16" s="12">
        <f>SUM(CI22:CI101)/(3*$A$18)</f>
        <v>0</v>
      </c>
      <c r="CJ16" s="12">
        <f t="shared" si="12"/>
        <v>0</v>
      </c>
      <c r="CK16" s="12">
        <f t="shared" si="12"/>
        <v>0</v>
      </c>
      <c r="CL16" s="12">
        <f t="shared" si="12"/>
        <v>0</v>
      </c>
      <c r="CM16" s="12">
        <f>SUM(CM22:CM101)/(3*$A$18)</f>
        <v>0</v>
      </c>
      <c r="CN16" s="12">
        <f t="shared" si="12"/>
        <v>0</v>
      </c>
      <c r="CO16" s="12">
        <f>SUM(CO22:CO101)/(2*$A$18)</f>
        <v>0</v>
      </c>
      <c r="CP16" s="12">
        <f t="shared" si="12"/>
        <v>0</v>
      </c>
      <c r="CQ16" s="12">
        <f>SUM(CQ22:CQ101)/(3*$A$18)</f>
        <v>0</v>
      </c>
      <c r="CR16" s="12">
        <f t="shared" si="12"/>
        <v>0</v>
      </c>
      <c r="CS16" s="12">
        <f t="shared" si="12"/>
        <v>0</v>
      </c>
      <c r="CT16" s="12">
        <f t="shared" si="12"/>
        <v>0</v>
      </c>
      <c r="CU16" s="12">
        <f t="shared" si="12"/>
        <v>0</v>
      </c>
      <c r="CV16" s="12">
        <f t="shared" si="12"/>
        <v>0</v>
      </c>
      <c r="CW16" s="12">
        <f>SUM(CW22:CW101)/(2*$A$18)</f>
        <v>0</v>
      </c>
      <c r="CX16" s="12">
        <f>SUM(CX22:CX101)/(2*$A$18)</f>
        <v>0</v>
      </c>
      <c r="CY16" s="12">
        <f>SUM(CY22:CY101)/(2*$A$18)</f>
        <v>0</v>
      </c>
      <c r="CZ16" s="12">
        <f t="shared" si="12"/>
        <v>0</v>
      </c>
      <c r="DA16" s="12">
        <f t="shared" si="12"/>
        <v>0</v>
      </c>
      <c r="DB16" s="51">
        <f>SUM(DB22:DB101)/(9*$A$18)</f>
        <v>0</v>
      </c>
      <c r="DC16" s="51">
        <f>SUM(DC22:DC101)/(8*$A$18)</f>
        <v>0</v>
      </c>
      <c r="DD16" s="51">
        <f>SUM(DD22:DD101)/(9*$A$18)</f>
        <v>0</v>
      </c>
      <c r="DE16" s="51">
        <f>SUM(DE22:DE101)/(2*$A$18)</f>
        <v>0</v>
      </c>
      <c r="DF16" s="51">
        <f>SUM(DF22:DF101)/(12*$A$18)</f>
        <v>0</v>
      </c>
      <c r="DG16" s="35">
        <f>SUM(DG22:DG101)/(9*$A$18)</f>
        <v>0</v>
      </c>
      <c r="DH16" s="35">
        <f>SUM(DH22:DH101)/(9*$A$18)</f>
        <v>0</v>
      </c>
      <c r="DI16" s="35">
        <f>SUM(DI22:DI101)/(5*$A$18)</f>
        <v>0</v>
      </c>
      <c r="DJ16" s="35">
        <f>SUM(DJ22:DJ101)/(3*$A$18)</f>
        <v>0</v>
      </c>
      <c r="DK16" s="35">
        <f>SUM(DK22:DK101)/(9*$A$18)</f>
        <v>0</v>
      </c>
      <c r="DL16" s="35">
        <f>SUM(DL22:DL101)/(5*$A$18)</f>
        <v>0</v>
      </c>
      <c r="DM16" s="71">
        <f>SUM(DM22:DM101)/(40*$A$18)</f>
        <v>0</v>
      </c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43"/>
      <c r="DZ16" s="43"/>
    </row>
    <row r="17" spans="1:130" ht="12.75">
      <c r="A17" s="33" t="s">
        <v>12</v>
      </c>
      <c r="B17" s="7"/>
      <c r="C17" s="45"/>
      <c r="D17" s="8"/>
      <c r="E17" s="8"/>
      <c r="F17" s="8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15"/>
      <c r="DZ17" s="15"/>
    </row>
    <row r="18" spans="1:130" ht="12.75">
      <c r="A18" s="47">
        <f>COUNTA(A22:A104)</f>
        <v>1</v>
      </c>
      <c r="B18" s="7"/>
      <c r="I18" s="7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90"/>
      <c r="BR18" s="43"/>
      <c r="BS18" s="43"/>
      <c r="BT18" s="43"/>
      <c r="BU18" s="43"/>
      <c r="BV18" s="43"/>
      <c r="BW18" s="43"/>
      <c r="BX18" s="8"/>
      <c r="BY18" s="8"/>
      <c r="BZ18" s="8"/>
      <c r="CA18" s="8"/>
      <c r="CB18" s="45"/>
      <c r="CC18" s="35" t="s">
        <v>27</v>
      </c>
      <c r="CD18" s="35" t="s">
        <v>30</v>
      </c>
      <c r="CE18" s="35" t="s">
        <v>29</v>
      </c>
      <c r="CF18" s="35" t="s">
        <v>28</v>
      </c>
      <c r="CG18" s="35" t="s">
        <v>32</v>
      </c>
      <c r="CH18" s="35" t="s">
        <v>28</v>
      </c>
      <c r="CI18" s="35" t="s">
        <v>30</v>
      </c>
      <c r="CJ18" s="35" t="s">
        <v>28</v>
      </c>
      <c r="CK18" s="35" t="s">
        <v>29</v>
      </c>
      <c r="CL18" s="35" t="s">
        <v>27</v>
      </c>
      <c r="CM18" s="35" t="s">
        <v>30</v>
      </c>
      <c r="CN18" s="35" t="s">
        <v>28</v>
      </c>
      <c r="CO18" s="35" t="s">
        <v>29</v>
      </c>
      <c r="CP18" s="35" t="s">
        <v>27</v>
      </c>
      <c r="CQ18" s="35" t="s">
        <v>5</v>
      </c>
      <c r="CR18" s="35" t="s">
        <v>29</v>
      </c>
      <c r="CS18" s="35" t="s">
        <v>28</v>
      </c>
      <c r="CT18" s="35" t="s">
        <v>28</v>
      </c>
      <c r="CU18" s="35" t="s">
        <v>28</v>
      </c>
      <c r="CV18" s="35" t="s">
        <v>29</v>
      </c>
      <c r="CW18" s="35" t="s">
        <v>27</v>
      </c>
      <c r="CX18" s="35" t="s">
        <v>30</v>
      </c>
      <c r="CY18" s="35" t="s">
        <v>29</v>
      </c>
      <c r="CZ18" s="35" t="s">
        <v>28</v>
      </c>
      <c r="DA18" s="35" t="s">
        <v>28</v>
      </c>
      <c r="DG18" s="8"/>
      <c r="DH18" s="8"/>
      <c r="DI18" s="8"/>
      <c r="DJ18" s="8"/>
      <c r="DK18" s="8"/>
      <c r="DL18" s="8"/>
      <c r="DM18" s="8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15"/>
      <c r="DZ18" s="15"/>
    </row>
    <row r="19" spans="1:130" ht="12.75">
      <c r="A19" s="20"/>
      <c r="B19" s="24"/>
      <c r="C19" s="24"/>
      <c r="D19" s="24"/>
      <c r="E19" s="24"/>
      <c r="F19" s="24"/>
      <c r="G19" s="24"/>
      <c r="H19" s="24"/>
      <c r="I19" s="24"/>
      <c r="J19" s="24"/>
      <c r="K19" s="20"/>
      <c r="L19" s="20"/>
      <c r="M19" s="20"/>
      <c r="N19" s="20"/>
      <c r="O19" s="64"/>
      <c r="P19" s="84"/>
      <c r="Q19" s="84"/>
      <c r="R19" s="84"/>
      <c r="S19" s="84"/>
      <c r="T19" s="84"/>
      <c r="U19" s="64"/>
      <c r="V19" s="84"/>
      <c r="W19" s="64"/>
      <c r="X19" s="64"/>
      <c r="Y19" s="63"/>
      <c r="Z19" s="24"/>
      <c r="AA19" s="63"/>
      <c r="AB19" s="64"/>
      <c r="AC19" s="64"/>
      <c r="AK19" s="81"/>
      <c r="AL19" s="81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64"/>
      <c r="BC19" s="84"/>
      <c r="BD19" s="84"/>
      <c r="BE19" s="84"/>
      <c r="BF19" s="84"/>
      <c r="BG19" s="84"/>
      <c r="BH19" s="64"/>
      <c r="BI19" s="84"/>
      <c r="BJ19" s="64"/>
      <c r="BK19" s="64"/>
      <c r="BL19" s="64"/>
      <c r="BM19" s="84"/>
      <c r="BN19" s="64"/>
      <c r="BO19" s="64"/>
      <c r="BP19" s="64"/>
      <c r="BQ19" s="91"/>
      <c r="BR19" s="91"/>
      <c r="BS19" s="91"/>
      <c r="BT19" s="91"/>
      <c r="BU19" s="91"/>
      <c r="BV19" s="91"/>
      <c r="BW19" s="91"/>
      <c r="BX19" s="84"/>
      <c r="BY19" s="84"/>
      <c r="BZ19" s="24"/>
      <c r="CA19" s="24"/>
      <c r="CB19" s="75"/>
      <c r="CC19" s="76" t="s">
        <v>0</v>
      </c>
      <c r="CD19" s="76" t="s">
        <v>0</v>
      </c>
      <c r="CE19" s="76" t="s">
        <v>0</v>
      </c>
      <c r="CF19" s="76" t="s">
        <v>0</v>
      </c>
      <c r="CG19" s="76" t="s">
        <v>7</v>
      </c>
      <c r="CH19" s="76" t="s">
        <v>7</v>
      </c>
      <c r="CI19" s="76" t="s">
        <v>41</v>
      </c>
      <c r="CJ19" s="76" t="s">
        <v>1</v>
      </c>
      <c r="CK19" s="76" t="s">
        <v>1</v>
      </c>
      <c r="CL19" s="76" t="s">
        <v>0</v>
      </c>
      <c r="CM19" s="76" t="s">
        <v>41</v>
      </c>
      <c r="CN19" s="76" t="s">
        <v>2</v>
      </c>
      <c r="CO19" s="76" t="s">
        <v>66</v>
      </c>
      <c r="CP19" s="76" t="s">
        <v>2</v>
      </c>
      <c r="CQ19" s="76" t="s">
        <v>1</v>
      </c>
      <c r="CR19" s="76" t="s">
        <v>40</v>
      </c>
      <c r="CS19" s="76" t="s">
        <v>40</v>
      </c>
      <c r="CT19" s="76" t="s">
        <v>40</v>
      </c>
      <c r="CU19" s="76" t="s">
        <v>0</v>
      </c>
      <c r="CV19" s="76" t="s">
        <v>40</v>
      </c>
      <c r="CW19" s="76" t="s">
        <v>40</v>
      </c>
      <c r="CX19" s="76" t="s">
        <v>7</v>
      </c>
      <c r="CY19" s="76" t="s">
        <v>66</v>
      </c>
      <c r="CZ19" s="76" t="s">
        <v>40</v>
      </c>
      <c r="DA19" s="76" t="s">
        <v>40</v>
      </c>
      <c r="DB19" s="50" t="s">
        <v>21</v>
      </c>
      <c r="DC19" s="50"/>
      <c r="DD19" s="50"/>
      <c r="DE19" s="50"/>
      <c r="DF19" s="51"/>
      <c r="DG19" s="65" t="s">
        <v>31</v>
      </c>
      <c r="DH19" s="66"/>
      <c r="DI19" s="66"/>
      <c r="DJ19" s="66"/>
      <c r="DK19" s="66"/>
      <c r="DL19" s="67"/>
      <c r="DM19" s="24"/>
      <c r="DO19" s="54" t="s">
        <v>34</v>
      </c>
      <c r="DP19" s="17"/>
      <c r="DQ19" s="17"/>
      <c r="DR19" s="17"/>
      <c r="DS19" s="17"/>
      <c r="DT19" s="17"/>
      <c r="DU19" s="17"/>
      <c r="DV19" s="17"/>
      <c r="DW19" s="17"/>
      <c r="DX19" s="17"/>
      <c r="DY19" s="69"/>
      <c r="DZ19" s="70"/>
    </row>
    <row r="20" spans="1:130" ht="12.75">
      <c r="A20" s="23" t="s">
        <v>15</v>
      </c>
      <c r="B20" s="5">
        <v>1</v>
      </c>
      <c r="C20" s="5">
        <v>2</v>
      </c>
      <c r="D20" s="5" t="s">
        <v>48</v>
      </c>
      <c r="E20" s="5" t="s">
        <v>49</v>
      </c>
      <c r="F20" s="5">
        <v>4</v>
      </c>
      <c r="G20" s="5" t="s">
        <v>50</v>
      </c>
      <c r="H20" s="5" t="s">
        <v>51</v>
      </c>
      <c r="I20" s="5" t="s">
        <v>52</v>
      </c>
      <c r="J20" s="5" t="s">
        <v>53</v>
      </c>
      <c r="K20" s="5">
        <v>6</v>
      </c>
      <c r="L20" s="5" t="s">
        <v>54</v>
      </c>
      <c r="M20" s="5" t="s">
        <v>55</v>
      </c>
      <c r="N20" s="5" t="s">
        <v>56</v>
      </c>
      <c r="O20" s="5">
        <v>8</v>
      </c>
      <c r="P20" s="5">
        <v>9</v>
      </c>
      <c r="Q20" s="5">
        <v>10</v>
      </c>
      <c r="R20" s="5" t="s">
        <v>37</v>
      </c>
      <c r="S20" s="5" t="s">
        <v>38</v>
      </c>
      <c r="T20" s="5" t="s">
        <v>39</v>
      </c>
      <c r="U20" s="5">
        <v>12</v>
      </c>
      <c r="V20" s="5" t="s">
        <v>57</v>
      </c>
      <c r="W20" s="5" t="s">
        <v>58</v>
      </c>
      <c r="X20" s="5">
        <v>14</v>
      </c>
      <c r="Y20" s="5" t="s">
        <v>13</v>
      </c>
      <c r="Z20" s="5" t="s">
        <v>14</v>
      </c>
      <c r="AA20" s="5" t="s">
        <v>59</v>
      </c>
      <c r="AB20" s="5">
        <v>16</v>
      </c>
      <c r="AC20" s="5">
        <v>17</v>
      </c>
      <c r="AD20" s="5">
        <v>18</v>
      </c>
      <c r="AE20" s="5">
        <v>19</v>
      </c>
      <c r="AF20" s="5">
        <v>20</v>
      </c>
      <c r="AG20" s="5" t="s">
        <v>60</v>
      </c>
      <c r="AH20" s="5" t="s">
        <v>61</v>
      </c>
      <c r="AI20" s="5" t="s">
        <v>62</v>
      </c>
      <c r="AJ20" s="5" t="s">
        <v>63</v>
      </c>
      <c r="AK20" s="5" t="s">
        <v>64</v>
      </c>
      <c r="AL20" s="5" t="s">
        <v>65</v>
      </c>
      <c r="AM20" s="5">
        <v>24</v>
      </c>
      <c r="AN20" s="5">
        <v>25</v>
      </c>
      <c r="AO20" s="5">
        <v>1</v>
      </c>
      <c r="AP20" s="5">
        <v>2</v>
      </c>
      <c r="AQ20" s="5" t="s">
        <v>48</v>
      </c>
      <c r="AR20" s="5" t="s">
        <v>49</v>
      </c>
      <c r="AS20" s="5">
        <v>4</v>
      </c>
      <c r="AT20" s="5" t="s">
        <v>50</v>
      </c>
      <c r="AU20" s="5" t="s">
        <v>51</v>
      </c>
      <c r="AV20" s="5" t="s">
        <v>52</v>
      </c>
      <c r="AW20" s="5" t="s">
        <v>53</v>
      </c>
      <c r="AX20" s="5">
        <v>6</v>
      </c>
      <c r="AY20" s="5" t="s">
        <v>54</v>
      </c>
      <c r="AZ20" s="5" t="s">
        <v>55</v>
      </c>
      <c r="BA20" s="5" t="s">
        <v>56</v>
      </c>
      <c r="BB20" s="5">
        <v>8</v>
      </c>
      <c r="BC20" s="5">
        <v>9</v>
      </c>
      <c r="BD20" s="5">
        <v>10</v>
      </c>
      <c r="BE20" s="5" t="s">
        <v>37</v>
      </c>
      <c r="BF20" s="5" t="s">
        <v>38</v>
      </c>
      <c r="BG20" s="5" t="s">
        <v>39</v>
      </c>
      <c r="BH20" s="5">
        <v>12</v>
      </c>
      <c r="BI20" s="5" t="s">
        <v>57</v>
      </c>
      <c r="BJ20" s="5" t="s">
        <v>58</v>
      </c>
      <c r="BK20" s="5">
        <v>14</v>
      </c>
      <c r="BL20" s="5" t="s">
        <v>13</v>
      </c>
      <c r="BM20" s="5" t="s">
        <v>14</v>
      </c>
      <c r="BN20" s="5" t="s">
        <v>59</v>
      </c>
      <c r="BO20" s="5">
        <v>16</v>
      </c>
      <c r="BP20" s="5">
        <v>17</v>
      </c>
      <c r="BQ20" s="5">
        <v>18</v>
      </c>
      <c r="BR20" s="5">
        <v>19</v>
      </c>
      <c r="BS20" s="5">
        <v>20</v>
      </c>
      <c r="BT20" s="5" t="s">
        <v>60</v>
      </c>
      <c r="BU20" s="5" t="s">
        <v>61</v>
      </c>
      <c r="BV20" s="5" t="s">
        <v>62</v>
      </c>
      <c r="BW20" s="5" t="s">
        <v>63</v>
      </c>
      <c r="BX20" s="5" t="s">
        <v>64</v>
      </c>
      <c r="BY20" s="5" t="s">
        <v>65</v>
      </c>
      <c r="BZ20" s="5">
        <v>24</v>
      </c>
      <c r="CA20" s="5">
        <v>25</v>
      </c>
      <c r="CB20" s="26" t="s">
        <v>18</v>
      </c>
      <c r="CC20" s="2">
        <v>1</v>
      </c>
      <c r="CD20" s="2">
        <v>2</v>
      </c>
      <c r="CE20" s="2">
        <v>3</v>
      </c>
      <c r="CF20" s="2">
        <v>4</v>
      </c>
      <c r="CG20" s="2">
        <v>5</v>
      </c>
      <c r="CH20" s="2">
        <v>6</v>
      </c>
      <c r="CI20" s="2">
        <v>7</v>
      </c>
      <c r="CJ20" s="2">
        <v>8</v>
      </c>
      <c r="CK20" s="2">
        <v>9</v>
      </c>
      <c r="CL20" s="2">
        <v>10</v>
      </c>
      <c r="CM20" s="2">
        <v>11</v>
      </c>
      <c r="CN20" s="2">
        <v>12</v>
      </c>
      <c r="CO20" s="2">
        <v>13</v>
      </c>
      <c r="CP20" s="2">
        <v>14</v>
      </c>
      <c r="CQ20" s="2">
        <v>15</v>
      </c>
      <c r="CR20" s="2">
        <v>16</v>
      </c>
      <c r="CS20" s="2">
        <v>17</v>
      </c>
      <c r="CT20" s="2">
        <v>18</v>
      </c>
      <c r="CU20" s="2">
        <v>19</v>
      </c>
      <c r="CV20" s="2">
        <v>20</v>
      </c>
      <c r="CW20" s="2">
        <v>21</v>
      </c>
      <c r="CX20" s="2">
        <v>22</v>
      </c>
      <c r="CY20" s="2">
        <v>23</v>
      </c>
      <c r="CZ20" s="2">
        <v>24</v>
      </c>
      <c r="DA20" s="87">
        <v>25</v>
      </c>
      <c r="DB20" s="52" t="s">
        <v>0</v>
      </c>
      <c r="DC20" s="52" t="s">
        <v>7</v>
      </c>
      <c r="DD20" s="52" t="s">
        <v>1</v>
      </c>
      <c r="DE20" s="52" t="s">
        <v>2</v>
      </c>
      <c r="DF20" s="52" t="s">
        <v>40</v>
      </c>
      <c r="DG20" s="3" t="s">
        <v>28</v>
      </c>
      <c r="DH20" s="3" t="s">
        <v>29</v>
      </c>
      <c r="DI20" s="3" t="s">
        <v>27</v>
      </c>
      <c r="DJ20" s="3" t="s">
        <v>5</v>
      </c>
      <c r="DK20" s="3" t="s">
        <v>30</v>
      </c>
      <c r="DL20" s="3" t="s">
        <v>32</v>
      </c>
      <c r="DM20" s="2" t="s">
        <v>67</v>
      </c>
      <c r="DN20" s="19" t="s">
        <v>22</v>
      </c>
      <c r="DO20" s="2" t="s">
        <v>67</v>
      </c>
      <c r="DP20" s="52" t="s">
        <v>0</v>
      </c>
      <c r="DQ20" s="52" t="s">
        <v>7</v>
      </c>
      <c r="DR20" s="52" t="s">
        <v>1</v>
      </c>
      <c r="DS20" s="52" t="s">
        <v>2</v>
      </c>
      <c r="DT20" s="52" t="s">
        <v>40</v>
      </c>
      <c r="DU20" s="3" t="s">
        <v>28</v>
      </c>
      <c r="DV20" s="3" t="s">
        <v>29</v>
      </c>
      <c r="DW20" s="3" t="s">
        <v>27</v>
      </c>
      <c r="DX20" s="3" t="s">
        <v>5</v>
      </c>
      <c r="DY20" s="3" t="s">
        <v>30</v>
      </c>
      <c r="DZ20" s="3" t="s">
        <v>32</v>
      </c>
    </row>
    <row r="21" spans="1:130" ht="13.5" thickBot="1">
      <c r="A21" s="9" t="s">
        <v>16</v>
      </c>
      <c r="B21" s="6">
        <v>1</v>
      </c>
      <c r="C21" s="6">
        <v>1</v>
      </c>
      <c r="D21" s="6" t="s">
        <v>10</v>
      </c>
      <c r="E21" s="6" t="s">
        <v>8</v>
      </c>
      <c r="F21" s="6" t="s">
        <v>3</v>
      </c>
      <c r="G21" s="6">
        <v>2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 t="s">
        <v>4</v>
      </c>
      <c r="P21" s="6" t="s">
        <v>10</v>
      </c>
      <c r="Q21" s="6">
        <v>1</v>
      </c>
      <c r="R21" s="6">
        <v>1</v>
      </c>
      <c r="S21" s="6">
        <v>1</v>
      </c>
      <c r="T21" s="6">
        <v>1</v>
      </c>
      <c r="U21" s="6" t="s">
        <v>6</v>
      </c>
      <c r="V21" s="6" t="s">
        <v>10</v>
      </c>
      <c r="W21" s="6" t="s">
        <v>8</v>
      </c>
      <c r="X21" s="6">
        <v>1</v>
      </c>
      <c r="Y21" s="6">
        <v>1</v>
      </c>
      <c r="Z21" s="6">
        <v>1</v>
      </c>
      <c r="AA21" s="6">
        <v>1</v>
      </c>
      <c r="AB21" s="6" t="s">
        <v>10</v>
      </c>
      <c r="AC21" s="6" t="s">
        <v>3</v>
      </c>
      <c r="AD21" s="6" t="s">
        <v>4</v>
      </c>
      <c r="AE21" s="6" t="s">
        <v>4</v>
      </c>
      <c r="AF21" s="6" t="s">
        <v>10</v>
      </c>
      <c r="AG21" s="6">
        <v>1</v>
      </c>
      <c r="AH21" s="6">
        <v>1</v>
      </c>
      <c r="AI21" s="6">
        <v>1</v>
      </c>
      <c r="AJ21" s="6">
        <v>1</v>
      </c>
      <c r="AK21" s="6" t="s">
        <v>10</v>
      </c>
      <c r="AL21" s="6" t="s">
        <v>8</v>
      </c>
      <c r="AM21" s="6" t="s">
        <v>4</v>
      </c>
      <c r="AN21" s="6" t="s">
        <v>3</v>
      </c>
      <c r="AO21" s="6">
        <v>1</v>
      </c>
      <c r="AP21" s="6">
        <v>1</v>
      </c>
      <c r="AQ21" s="6" t="s">
        <v>10</v>
      </c>
      <c r="AR21" s="6" t="s">
        <v>8</v>
      </c>
      <c r="AS21" s="6" t="s">
        <v>3</v>
      </c>
      <c r="AT21" s="6">
        <v>2</v>
      </c>
      <c r="AU21" s="6">
        <v>1</v>
      </c>
      <c r="AV21" s="6">
        <v>1</v>
      </c>
      <c r="AW21" s="6">
        <v>1</v>
      </c>
      <c r="AX21" s="6">
        <v>1</v>
      </c>
      <c r="AY21" s="6">
        <v>1</v>
      </c>
      <c r="AZ21" s="6">
        <v>1</v>
      </c>
      <c r="BA21" s="6">
        <v>1</v>
      </c>
      <c r="BB21" s="6" t="s">
        <v>4</v>
      </c>
      <c r="BC21" s="6" t="s">
        <v>10</v>
      </c>
      <c r="BD21" s="6">
        <v>1</v>
      </c>
      <c r="BE21" s="6">
        <v>1</v>
      </c>
      <c r="BF21" s="6">
        <v>1</v>
      </c>
      <c r="BG21" s="6">
        <v>1</v>
      </c>
      <c r="BH21" s="6" t="s">
        <v>6</v>
      </c>
      <c r="BI21" s="6" t="s">
        <v>10</v>
      </c>
      <c r="BJ21" s="6" t="s">
        <v>8</v>
      </c>
      <c r="BK21" s="6">
        <v>1</v>
      </c>
      <c r="BL21" s="6">
        <v>1</v>
      </c>
      <c r="BM21" s="6">
        <v>1</v>
      </c>
      <c r="BN21" s="6">
        <v>1</v>
      </c>
      <c r="BO21" s="6" t="s">
        <v>10</v>
      </c>
      <c r="BP21" s="6" t="s">
        <v>3</v>
      </c>
      <c r="BQ21" s="6" t="s">
        <v>4</v>
      </c>
      <c r="BR21" s="6" t="s">
        <v>4</v>
      </c>
      <c r="BS21" s="6" t="s">
        <v>10</v>
      </c>
      <c r="BT21" s="6">
        <v>1</v>
      </c>
      <c r="BU21" s="6">
        <v>1</v>
      </c>
      <c r="BV21" s="6">
        <v>1</v>
      </c>
      <c r="BW21" s="6">
        <v>1</v>
      </c>
      <c r="BX21" s="6" t="s">
        <v>10</v>
      </c>
      <c r="BY21" s="6" t="s">
        <v>8</v>
      </c>
      <c r="BZ21" s="6" t="s">
        <v>4</v>
      </c>
      <c r="CA21" s="6" t="s">
        <v>3</v>
      </c>
      <c r="CB21" s="27" t="s">
        <v>19</v>
      </c>
      <c r="CC21" s="6">
        <v>1</v>
      </c>
      <c r="CD21" s="6">
        <v>1</v>
      </c>
      <c r="CE21" s="6">
        <v>2</v>
      </c>
      <c r="CF21" s="6">
        <v>1</v>
      </c>
      <c r="CG21" s="6">
        <v>5</v>
      </c>
      <c r="CH21" s="6">
        <v>1</v>
      </c>
      <c r="CI21" s="6">
        <v>3</v>
      </c>
      <c r="CJ21" s="6">
        <v>1</v>
      </c>
      <c r="CK21" s="6">
        <v>1</v>
      </c>
      <c r="CL21" s="6">
        <v>1</v>
      </c>
      <c r="CM21" s="6">
        <v>3</v>
      </c>
      <c r="CN21" s="6">
        <v>1</v>
      </c>
      <c r="CO21" s="6">
        <v>2</v>
      </c>
      <c r="CP21" s="6">
        <v>1</v>
      </c>
      <c r="CQ21" s="6">
        <v>3</v>
      </c>
      <c r="CR21" s="6">
        <v>1</v>
      </c>
      <c r="CS21" s="6">
        <v>1</v>
      </c>
      <c r="CT21" s="6">
        <v>1</v>
      </c>
      <c r="CU21" s="6">
        <v>1</v>
      </c>
      <c r="CV21" s="6">
        <v>1</v>
      </c>
      <c r="CW21" s="6">
        <v>2</v>
      </c>
      <c r="CX21" s="6">
        <v>2</v>
      </c>
      <c r="CY21" s="6">
        <v>2</v>
      </c>
      <c r="CZ21" s="6">
        <v>1</v>
      </c>
      <c r="DA21" s="6">
        <v>1</v>
      </c>
      <c r="DB21" s="52">
        <v>9</v>
      </c>
      <c r="DC21" s="52">
        <v>8</v>
      </c>
      <c r="DD21" s="52">
        <v>9</v>
      </c>
      <c r="DE21" s="52">
        <v>2</v>
      </c>
      <c r="DF21" s="52">
        <v>12</v>
      </c>
      <c r="DG21" s="48">
        <v>9</v>
      </c>
      <c r="DH21" s="48">
        <v>9</v>
      </c>
      <c r="DI21" s="48">
        <v>5</v>
      </c>
      <c r="DJ21" s="48">
        <v>3</v>
      </c>
      <c r="DK21" s="3">
        <v>9</v>
      </c>
      <c r="DL21" s="3">
        <v>5</v>
      </c>
      <c r="DM21" s="2">
        <f>SUM(DG21:DL21)</f>
        <v>40</v>
      </c>
      <c r="DN21" s="19" t="s">
        <v>23</v>
      </c>
      <c r="DO21" s="41">
        <v>40</v>
      </c>
      <c r="DP21" s="52">
        <v>9</v>
      </c>
      <c r="DQ21" s="52">
        <v>8</v>
      </c>
      <c r="DR21" s="52">
        <v>9</v>
      </c>
      <c r="DS21" s="52">
        <v>2</v>
      </c>
      <c r="DT21" s="52">
        <v>12</v>
      </c>
      <c r="DU21" s="48">
        <v>9</v>
      </c>
      <c r="DV21" s="48">
        <v>9</v>
      </c>
      <c r="DW21" s="48">
        <v>5</v>
      </c>
      <c r="DX21" s="48">
        <v>3</v>
      </c>
      <c r="DY21" s="3">
        <v>9</v>
      </c>
      <c r="DZ21" s="3">
        <v>5</v>
      </c>
    </row>
    <row r="22" spans="1:130" ht="12.75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34">
        <f>IF(ISBLANK($A22)," ",IF(OR(B22=0,B22="X"),0,B22))</f>
        <v>0</v>
      </c>
      <c r="AP22" s="34">
        <f>IF(ISBLANK($A22)," ",IF(OR(C22=0,C22="X"),0,C22))</f>
        <v>0</v>
      </c>
      <c r="AQ22" s="34">
        <f>IF(ISBLANK($A22),"",IF(D22=AQ$21,1,0))</f>
        <v>0</v>
      </c>
      <c r="AR22" s="34">
        <f>IF(ISBLANK($A22),"",IF(E22=AR$21,1,0))</f>
        <v>0</v>
      </c>
      <c r="AS22" s="34">
        <f>IF(ISBLANK($A22),"",IF(F22=AS$21,1,0))</f>
        <v>0</v>
      </c>
      <c r="AT22" s="34">
        <f>IF(ISBLANK($A22)," ",IF(OR(G22=0,G22="X"),0,G22))</f>
        <v>0</v>
      </c>
      <c r="AU22" s="34">
        <f aca="true" t="shared" si="13" ref="AU22:BA22">IF(ISBLANK($A22)," ",IF(OR(H22=0,H22="X"),0,H22))</f>
        <v>0</v>
      </c>
      <c r="AV22" s="34">
        <f t="shared" si="13"/>
        <v>0</v>
      </c>
      <c r="AW22" s="34">
        <f t="shared" si="13"/>
        <v>0</v>
      </c>
      <c r="AX22" s="34">
        <f t="shared" si="13"/>
        <v>0</v>
      </c>
      <c r="AY22" s="34">
        <f t="shared" si="13"/>
        <v>0</v>
      </c>
      <c r="AZ22" s="34">
        <f t="shared" si="13"/>
        <v>0</v>
      </c>
      <c r="BA22" s="34">
        <f t="shared" si="13"/>
        <v>0</v>
      </c>
      <c r="BB22" s="34">
        <f>IF(ISBLANK($A22),"",IF(O22=BB$21,1,0))</f>
        <v>0</v>
      </c>
      <c r="BC22" s="34">
        <f>IF(ISBLANK($A22),"",IF(P22=BC$21,1,0))</f>
        <v>0</v>
      </c>
      <c r="BD22" s="34">
        <f>IF(ISBLANK($A22)," ",IF(OR(Q22=0,Q22="X"),0,1))</f>
        <v>0</v>
      </c>
      <c r="BE22" s="34">
        <f>IF(ISBLANK($A22)," ",IF(OR(R22=0,R22="X"),0,1))</f>
        <v>0</v>
      </c>
      <c r="BF22" s="34">
        <f>IF(ISBLANK($A22)," ",IF(OR(S22=0,S22="X"),0,1))</f>
        <v>0</v>
      </c>
      <c r="BG22" s="34">
        <f>IF(ISBLANK($A22)," ",IF(OR(T22=0,T22="X"),0,1))</f>
        <v>0</v>
      </c>
      <c r="BH22" s="34">
        <f>IF(ISBLANK($A22),"",IF(U22=BH$21,1,0))</f>
        <v>0</v>
      </c>
      <c r="BI22" s="34">
        <f>IF(ISBLANK($A22),"",IF(V22=BI$21,1,0))</f>
        <v>0</v>
      </c>
      <c r="BJ22" s="34">
        <f>IF(ISBLANK($A22),"",IF(W22=BJ$21,1,0))</f>
        <v>0</v>
      </c>
      <c r="BK22" s="34">
        <f>IF(ISBLANK($A22)," ",IF(OR(X22=0,X22="X"),0,1))</f>
        <v>0</v>
      </c>
      <c r="BL22" s="34">
        <f>IF(ISBLANK($A22)," ",IF(OR(Y22=0,Y22="X"),0,1))</f>
        <v>0</v>
      </c>
      <c r="BM22" s="34">
        <f>IF(ISBLANK($A22)," ",IF(OR(Z22=0,Z22="X"),0,1))</f>
        <v>0</v>
      </c>
      <c r="BN22" s="34">
        <f>IF(ISBLANK($A22)," ",IF(OR(AA22=0,AA22="X"),0,1))</f>
        <v>0</v>
      </c>
      <c r="BO22" s="34">
        <f>IF(ISBLANK($A22)," ",IF(OR(AB22=0,AB22="X"),0,1))</f>
        <v>0</v>
      </c>
      <c r="BP22" s="34">
        <f>IF(ISBLANK($A22),"",IF(AC22=BP$21,1,0))</f>
        <v>0</v>
      </c>
      <c r="BQ22" s="34">
        <f>IF(ISBLANK($A22),"",IF(AD22=BQ$21,1,0))</f>
        <v>0</v>
      </c>
      <c r="BR22" s="34">
        <f>IF(ISBLANK($A22),"",IF(AE22=BR$21,1,0))</f>
        <v>0</v>
      </c>
      <c r="BS22" s="34">
        <f>IF(ISBLANK($A22),"",IF(AF22=BS$21,1,0))</f>
        <v>0</v>
      </c>
      <c r="BT22" s="34">
        <f>IF(ISBLANK($A22)," ",IF(OR(AG22=0,AG22="X"),0,1))</f>
        <v>0</v>
      </c>
      <c r="BU22" s="34">
        <f>IF(ISBLANK($A22)," ",IF(OR(AH22=0,AH22="X"),0,1))</f>
        <v>0</v>
      </c>
      <c r="BV22" s="34">
        <f>IF(ISBLANK($A22)," ",IF(OR(AI22=0,AI22="X"),0,1))</f>
        <v>0</v>
      </c>
      <c r="BW22" s="34">
        <f>IF(ISBLANK($A22)," ",IF(OR(AJ22=0,AJ22="X"),0,1))</f>
        <v>0</v>
      </c>
      <c r="BX22" s="34">
        <f>IF(ISBLANK($A22),"",IF(AK22=BX$21,1,0))</f>
        <v>0</v>
      </c>
      <c r="BY22" s="34">
        <f>IF(ISBLANK($A22),"",IF(AL22=BY$21,1,0))</f>
        <v>0</v>
      </c>
      <c r="BZ22" s="34">
        <f>IF(ISBLANK($A22),"",IF(AM22=BZ$21,1,0))</f>
        <v>0</v>
      </c>
      <c r="CA22" s="34">
        <f>IF(ISBLANK($A22),"",IF(AN22=CA$21,1,0))</f>
        <v>0</v>
      </c>
      <c r="CB22" s="10" t="str">
        <f>A22</f>
        <v>A01</v>
      </c>
      <c r="CC22" s="34">
        <f>IF(ISBLANK($A22),"",SUM(AO22))</f>
        <v>0</v>
      </c>
      <c r="CD22" s="34">
        <f>IF(ISBLANK($A22),"",SUM(AP22))</f>
        <v>0</v>
      </c>
      <c r="CE22" s="34">
        <f>IF(ISBLANK($A22),"",SUM(AQ22:AR22))</f>
        <v>0</v>
      </c>
      <c r="CF22" s="34">
        <f>IF(ISBLANK($A22),"",SUM(AS22))</f>
        <v>0</v>
      </c>
      <c r="CG22" s="34">
        <f>IF(ISBLANK($A22),"",SUM(AT22:AW22))</f>
        <v>0</v>
      </c>
      <c r="CH22" s="34">
        <f>IF(ISBLANK($A22),"",SUM(AX22))</f>
        <v>0</v>
      </c>
      <c r="CI22" s="34">
        <f>IF(ISBLANK($A22),"",SUM(AY22:BA22))</f>
        <v>0</v>
      </c>
      <c r="CJ22" s="34">
        <f>IF(ISBLANK($A22),"",SUM(BB22))</f>
        <v>0</v>
      </c>
      <c r="CK22" s="34">
        <f>IF(ISBLANK($A22),"",SUM(BC22))</f>
        <v>0</v>
      </c>
      <c r="CL22" s="34">
        <f>IF(ISBLANK($A22),"",SUM(BD22))</f>
        <v>0</v>
      </c>
      <c r="CM22" s="34">
        <f>IF(ISBLANK($A22),"",SUM(BE22:BG22))</f>
        <v>0</v>
      </c>
      <c r="CN22" s="34">
        <f>IF(ISBLANK($A22),"",SUM(BH22))</f>
        <v>0</v>
      </c>
      <c r="CO22" s="34">
        <f>IF(ISBLANK($A22),"",SUM(BI22:BJ22))</f>
        <v>0</v>
      </c>
      <c r="CP22" s="34">
        <f>IF(ISBLANK($A22),"",SUM(BK22))</f>
        <v>0</v>
      </c>
      <c r="CQ22" s="34">
        <f>IF(ISBLANK($A22),"",SUM(BL22:BN22))</f>
        <v>0</v>
      </c>
      <c r="CR22" s="34">
        <f>IF(ISBLANK($A22),"",SUM(BO22))</f>
        <v>0</v>
      </c>
      <c r="CS22" s="34">
        <f>IF(ISBLANK($A22),"",SUM(BP22))</f>
        <v>0</v>
      </c>
      <c r="CT22" s="34">
        <f>IF(ISBLANK($A22),"",SUM(BQ22))</f>
        <v>0</v>
      </c>
      <c r="CU22" s="34">
        <f>IF(ISBLANK($A22),"",SUM(BR22))</f>
        <v>0</v>
      </c>
      <c r="CV22" s="34">
        <f>IF(ISBLANK($A22),"",SUM(BS22))</f>
        <v>0</v>
      </c>
      <c r="CW22" s="34">
        <f>IF(ISBLANK($A22),"",SUM(BT22:BU22))</f>
        <v>0</v>
      </c>
      <c r="CX22" s="34">
        <f>IF(ISBLANK($A22),"",SUM(BV22:BW22))</f>
        <v>0</v>
      </c>
      <c r="CY22" s="34">
        <f>IF(ISBLANK($A22),"",SUM(BX22:BY22))</f>
        <v>0</v>
      </c>
      <c r="CZ22" s="34">
        <f>IF(ISBLANK($A22),"",SUM(BZ22))</f>
        <v>0</v>
      </c>
      <c r="DA22" s="34">
        <f>IF(ISBLANK($A22),"",SUM(CA22))</f>
        <v>0</v>
      </c>
      <c r="DB22" s="6">
        <f>IF(ISBLANK($A22),"",SUM(CC22:CF22)+CL22+BI22+CU22+BX22)</f>
        <v>0</v>
      </c>
      <c r="DC22" s="6">
        <f>IF(ISBLANK($A22),"",SUM(CG22:CH22)+CX22)</f>
        <v>0</v>
      </c>
      <c r="DD22" s="6">
        <f>IF(ISBLANK($A22),"",AY22+SUM(CJ22:CK22)+BE22+BJ22+CQ22+BY22)</f>
        <v>0</v>
      </c>
      <c r="DE22" s="6">
        <f>IF(ISBLANK($A22),"",CN22+CP22)</f>
        <v>0</v>
      </c>
      <c r="DF22" s="6">
        <f>IF(ISBLANK($A22),"",SUM(AZ22:BA22)+SUM(BF22:BG22)+SUM(CR22:CT22)+SUM(CV22:CW22)+SUM(CZ22:DA22))</f>
        <v>0</v>
      </c>
      <c r="DG22" s="49">
        <f>IF(ISBLANK($A22),"",CF22+CH22+CJ22+CN22+SUM(CS22:CU22)+SUM(CZ22:DA22))</f>
        <v>0</v>
      </c>
      <c r="DH22" s="49">
        <f>IF(ISBLANK($A22),"",CE22+CK22+CO22+CR22+CV22+CY22)</f>
        <v>0</v>
      </c>
      <c r="DI22" s="49">
        <f>IF(ISBLANK($A22),"",CC22+CL22+CP22+CW22)</f>
        <v>0</v>
      </c>
      <c r="DJ22" s="49">
        <f>IF(ISBLANK($A22),"",CQ22)</f>
        <v>0</v>
      </c>
      <c r="DK22" s="49">
        <f>IF(ISBLANK($A22),"",CD22+CI22+CM22+CX22)</f>
        <v>0</v>
      </c>
      <c r="DL22" s="49">
        <f>IF(ISBLANK($A22),"",CG22)</f>
        <v>0</v>
      </c>
      <c r="DM22" s="4">
        <f>IF(ISBLANK($A22),"",SUM(DG22:DL22))</f>
        <v>0</v>
      </c>
      <c r="DN22" s="18">
        <v>0</v>
      </c>
      <c r="DO22" s="38">
        <f>COUNTIF(DM$22:DM$101,$DN22)</f>
        <v>1</v>
      </c>
      <c r="DP22" s="39">
        <f>COUNTIF(DB$22:DB$101,$DN22)</f>
        <v>1</v>
      </c>
      <c r="DQ22" s="39">
        <f aca="true" t="shared" si="14" ref="DQ22:DT34">COUNTIF(DC$22:DC$101,$DN22)</f>
        <v>1</v>
      </c>
      <c r="DR22" s="39">
        <f t="shared" si="14"/>
        <v>1</v>
      </c>
      <c r="DS22" s="39">
        <f t="shared" si="14"/>
        <v>1</v>
      </c>
      <c r="DT22" s="39">
        <f t="shared" si="14"/>
        <v>1</v>
      </c>
      <c r="DU22" s="40">
        <f aca="true" t="shared" si="15" ref="DU22:DU31">COUNTIF(DG$22:DG$101,$DN22)</f>
        <v>1</v>
      </c>
      <c r="DV22" s="40">
        <f aca="true" t="shared" si="16" ref="DV22:DV31">COUNTIF(DH$22:DH$101,$DN22)</f>
        <v>1</v>
      </c>
      <c r="DW22" s="40">
        <f aca="true" t="shared" si="17" ref="DW22:DW27">COUNTIF(DI$22:DI$101,$DN22)</f>
        <v>1</v>
      </c>
      <c r="DX22" s="40">
        <f>COUNTIF(DJ$22:DJ$101,$DN22)</f>
        <v>1</v>
      </c>
      <c r="DY22" s="40">
        <f aca="true" t="shared" si="18" ref="DY22:DY31">COUNTIF(DK$22:DK$101,$DN22)</f>
        <v>1</v>
      </c>
      <c r="DZ22" s="40">
        <f aca="true" t="shared" si="19" ref="DZ22:DZ27">COUNTIF(DL$22:DL$101,$DN22)</f>
        <v>1</v>
      </c>
    </row>
    <row r="23" spans="1:130" ht="12.75">
      <c r="A23" s="10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34" t="str">
        <f aca="true" t="shared" si="20" ref="AO23:AO86">IF(ISBLANK($A23)," ",IF(OR(B23=0,B23="X"),0,B23))</f>
        <v> </v>
      </c>
      <c r="AP23" s="34" t="str">
        <f aca="true" t="shared" si="21" ref="AP23:AP86">IF(ISBLANK($A23)," ",IF(OR(C23=0,C23="X"),0,C23))</f>
        <v> </v>
      </c>
      <c r="AQ23" s="34">
        <f aca="true" t="shared" si="22" ref="AQ23:AQ86">IF(ISBLANK($A23),"",IF(D23=AQ$21,1,0))</f>
      </c>
      <c r="AR23" s="34">
        <f aca="true" t="shared" si="23" ref="AR23:AR86">IF(ISBLANK($A23),"",IF(E23=AR$21,1,0))</f>
      </c>
      <c r="AS23" s="34">
        <f aca="true" t="shared" si="24" ref="AS23:AS86">IF(ISBLANK($A23),"",IF(F23=AS$21,1,0))</f>
      </c>
      <c r="AT23" s="34" t="str">
        <f aca="true" t="shared" si="25" ref="AT23:AT86">IF(ISBLANK($A23)," ",IF(OR(G23=0,G23="X"),0,G23))</f>
        <v> </v>
      </c>
      <c r="AU23" s="34" t="str">
        <f aca="true" t="shared" si="26" ref="AU23:AU86">IF(ISBLANK($A23)," ",IF(OR(H23=0,H23="X"),0,H23))</f>
        <v> </v>
      </c>
      <c r="AV23" s="34" t="str">
        <f aca="true" t="shared" si="27" ref="AV23:AV86">IF(ISBLANK($A23)," ",IF(OR(I23=0,I23="X"),0,I23))</f>
        <v> </v>
      </c>
      <c r="AW23" s="34" t="str">
        <f aca="true" t="shared" si="28" ref="AW23:AW86">IF(ISBLANK($A23)," ",IF(OR(J23=0,J23="X"),0,J23))</f>
        <v> </v>
      </c>
      <c r="AX23" s="34" t="str">
        <f aca="true" t="shared" si="29" ref="AX23:AX86">IF(ISBLANK($A23)," ",IF(OR(K23=0,K23="X"),0,K23))</f>
        <v> </v>
      </c>
      <c r="AY23" s="34" t="str">
        <f aca="true" t="shared" si="30" ref="AY23:AY86">IF(ISBLANK($A23)," ",IF(OR(L23=0,L23="X"),0,L23))</f>
        <v> </v>
      </c>
      <c r="AZ23" s="34" t="str">
        <f aca="true" t="shared" si="31" ref="AZ23:AZ86">IF(ISBLANK($A23)," ",IF(OR(M23=0,M23="X"),0,M23))</f>
        <v> </v>
      </c>
      <c r="BA23" s="34" t="str">
        <f aca="true" t="shared" si="32" ref="BA23:BA86">IF(ISBLANK($A23)," ",IF(OR(N23=0,N23="X"),0,N23))</f>
        <v> </v>
      </c>
      <c r="BB23" s="34">
        <f aca="true" t="shared" si="33" ref="BB23:BB86">IF(ISBLANK($A23),"",IF(O23=BB$21,1,0))</f>
      </c>
      <c r="BC23" s="34">
        <f aca="true" t="shared" si="34" ref="BC23:BC86">IF(ISBLANK($A23),"",IF(P23=BC$21,1,0))</f>
      </c>
      <c r="BD23" s="34" t="str">
        <f aca="true" t="shared" si="35" ref="BD23:BD86">IF(ISBLANK($A23)," ",IF(OR(Q23=0,Q23="X"),0,1))</f>
        <v> </v>
      </c>
      <c r="BE23" s="34" t="str">
        <f aca="true" t="shared" si="36" ref="BE23:BE86">IF(ISBLANK($A23)," ",IF(OR(R23=0,R23="X"),0,1))</f>
        <v> </v>
      </c>
      <c r="BF23" s="34" t="str">
        <f aca="true" t="shared" si="37" ref="BF23:BF86">IF(ISBLANK($A23)," ",IF(OR(S23=0,S23="X"),0,1))</f>
        <v> </v>
      </c>
      <c r="BG23" s="34" t="str">
        <f aca="true" t="shared" si="38" ref="BG23:BG86">IF(ISBLANK($A23)," ",IF(OR(T23=0,T23="X"),0,1))</f>
        <v> </v>
      </c>
      <c r="BH23" s="34">
        <f aca="true" t="shared" si="39" ref="BH23:BH86">IF(ISBLANK($A23),"",IF(U23=BH$21,1,0))</f>
      </c>
      <c r="BI23" s="34">
        <f aca="true" t="shared" si="40" ref="BI23:BI86">IF(ISBLANK($A23),"",IF(V23=BI$21,1,0))</f>
      </c>
      <c r="BJ23" s="34">
        <f aca="true" t="shared" si="41" ref="BJ23:BJ86">IF(ISBLANK($A23),"",IF(W23=BJ$21,1,0))</f>
      </c>
      <c r="BK23" s="34" t="str">
        <f aca="true" t="shared" si="42" ref="BK23:BK86">IF(ISBLANK($A23)," ",IF(OR(X23=0,X23="X"),0,1))</f>
        <v> </v>
      </c>
      <c r="BL23" s="34" t="str">
        <f aca="true" t="shared" si="43" ref="BL23:BL86">IF(ISBLANK($A23)," ",IF(OR(Y23=0,Y23="X"),0,1))</f>
        <v> </v>
      </c>
      <c r="BM23" s="34" t="str">
        <f aca="true" t="shared" si="44" ref="BM23:BM86">IF(ISBLANK($A23)," ",IF(OR(Z23=0,Z23="X"),0,1))</f>
        <v> </v>
      </c>
      <c r="BN23" s="34" t="str">
        <f aca="true" t="shared" si="45" ref="BN23:BN86">IF(ISBLANK($A23)," ",IF(OR(AA23=0,AA23="X"),0,1))</f>
        <v> </v>
      </c>
      <c r="BO23" s="34" t="str">
        <f aca="true" t="shared" si="46" ref="BO23:BO86">IF(ISBLANK($A23)," ",IF(OR(AB23=0,AB23="X"),0,1))</f>
        <v> </v>
      </c>
      <c r="BP23" s="34">
        <f aca="true" t="shared" si="47" ref="BP23:BP86">IF(ISBLANK($A23),"",IF(AC23=BP$21,1,0))</f>
      </c>
      <c r="BQ23" s="34">
        <f aca="true" t="shared" si="48" ref="BQ23:BQ86">IF(ISBLANK($A23),"",IF(AD23=BQ$21,1,0))</f>
      </c>
      <c r="BR23" s="34">
        <f aca="true" t="shared" si="49" ref="BR23:BR86">IF(ISBLANK($A23),"",IF(AE23=BR$21,1,0))</f>
      </c>
      <c r="BS23" s="34">
        <f aca="true" t="shared" si="50" ref="BS23:BS86">IF(ISBLANK($A23),"",IF(AF23=BS$21,1,0))</f>
      </c>
      <c r="BT23" s="34" t="str">
        <f aca="true" t="shared" si="51" ref="BT23:BT86">IF(ISBLANK($A23)," ",IF(OR(AG23=0,AG23="X"),0,1))</f>
        <v> </v>
      </c>
      <c r="BU23" s="34" t="str">
        <f aca="true" t="shared" si="52" ref="BU23:BU86">IF(ISBLANK($A23)," ",IF(OR(AH23=0,AH23="X"),0,1))</f>
        <v> </v>
      </c>
      <c r="BV23" s="34" t="str">
        <f aca="true" t="shared" si="53" ref="BV23:BV86">IF(ISBLANK($A23)," ",IF(OR(AI23=0,AI23="X"),0,1))</f>
        <v> </v>
      </c>
      <c r="BW23" s="34" t="str">
        <f aca="true" t="shared" si="54" ref="BW23:BW86">IF(ISBLANK($A23)," ",IF(OR(AJ23=0,AJ23="X"),0,1))</f>
        <v> </v>
      </c>
      <c r="BX23" s="34">
        <f aca="true" t="shared" si="55" ref="BX23:BX86">IF(ISBLANK($A23),"",IF(AK23=BX$21,1,0))</f>
      </c>
      <c r="BY23" s="34">
        <f aca="true" t="shared" si="56" ref="BY23:BY86">IF(ISBLANK($A23),"",IF(AL23=BY$21,1,0))</f>
      </c>
      <c r="BZ23" s="34">
        <f aca="true" t="shared" si="57" ref="BZ23:BZ86">IF(ISBLANK($A23),"",IF(AM23=BZ$21,1,0))</f>
      </c>
      <c r="CA23" s="34">
        <f aca="true" t="shared" si="58" ref="CA23:CA86">IF(ISBLANK($A23),"",IF(AN23=CA$21,1,0))</f>
      </c>
      <c r="CB23" s="10">
        <f aca="true" t="shared" si="59" ref="CB23:CB86">A23</f>
        <v>0</v>
      </c>
      <c r="CC23" s="34">
        <f aca="true" t="shared" si="60" ref="CC23:CC86">IF(ISBLANK($A23),"",SUM(AO23))</f>
      </c>
      <c r="CD23" s="34">
        <f aca="true" t="shared" si="61" ref="CD23:CD86">IF(ISBLANK($A23),"",SUM(AP23))</f>
      </c>
      <c r="CE23" s="34">
        <f aca="true" t="shared" si="62" ref="CE23:CE86">IF(ISBLANK($A23),"",SUM(AQ23:AR23))</f>
      </c>
      <c r="CF23" s="34">
        <f aca="true" t="shared" si="63" ref="CF23:CF86">IF(ISBLANK($A23),"",SUM(AS23))</f>
      </c>
      <c r="CG23" s="34">
        <f aca="true" t="shared" si="64" ref="CG23:CG86">IF(ISBLANK($A23),"",SUM(AT23:AW23))</f>
      </c>
      <c r="CH23" s="34">
        <f aca="true" t="shared" si="65" ref="CH23:CH86">IF(ISBLANK($A23),"",SUM(AX23))</f>
      </c>
      <c r="CI23" s="34">
        <f aca="true" t="shared" si="66" ref="CI23:CI86">IF(ISBLANK($A23),"",SUM(AY23:BA23))</f>
      </c>
      <c r="CJ23" s="34">
        <f aca="true" t="shared" si="67" ref="CJ23:CJ86">IF(ISBLANK($A23),"",SUM(BB23))</f>
      </c>
      <c r="CK23" s="34">
        <f aca="true" t="shared" si="68" ref="CK23:CK86">IF(ISBLANK($A23),"",SUM(BC23))</f>
      </c>
      <c r="CL23" s="34">
        <f aca="true" t="shared" si="69" ref="CL23:CL86">IF(ISBLANK($A23),"",SUM(BD23))</f>
      </c>
      <c r="CM23" s="34">
        <f aca="true" t="shared" si="70" ref="CM23:CM86">IF(ISBLANK($A23),"",SUM(BE23:BG23))</f>
      </c>
      <c r="CN23" s="34">
        <f aca="true" t="shared" si="71" ref="CN23:CN86">IF(ISBLANK($A23),"",SUM(BH23))</f>
      </c>
      <c r="CO23" s="34">
        <f aca="true" t="shared" si="72" ref="CO23:CO86">IF(ISBLANK($A23),"",SUM(BI23:BJ23))</f>
      </c>
      <c r="CP23" s="34">
        <f aca="true" t="shared" si="73" ref="CP23:CP86">IF(ISBLANK($A23),"",SUM(BK23))</f>
      </c>
      <c r="CQ23" s="34">
        <f aca="true" t="shared" si="74" ref="CQ23:CQ86">IF(ISBLANK($A23),"",SUM(BL23:BN23))</f>
      </c>
      <c r="CR23" s="34">
        <f aca="true" t="shared" si="75" ref="CR23:CR86">IF(ISBLANK($A23),"",SUM(BO23))</f>
      </c>
      <c r="CS23" s="34">
        <f aca="true" t="shared" si="76" ref="CS23:CS86">IF(ISBLANK($A23),"",SUM(BP23))</f>
      </c>
      <c r="CT23" s="34">
        <f aca="true" t="shared" si="77" ref="CT23:CT86">IF(ISBLANK($A23),"",SUM(BQ23))</f>
      </c>
      <c r="CU23" s="34">
        <f aca="true" t="shared" si="78" ref="CU23:CU86">IF(ISBLANK($A23),"",SUM(BR23))</f>
      </c>
      <c r="CV23" s="34">
        <f aca="true" t="shared" si="79" ref="CV23:CV86">IF(ISBLANK($A23),"",SUM(BS23))</f>
      </c>
      <c r="CW23" s="34">
        <f aca="true" t="shared" si="80" ref="CW23:CW86">IF(ISBLANK($A23),"",SUM(BT23:BU23))</f>
      </c>
      <c r="CX23" s="34">
        <f aca="true" t="shared" si="81" ref="CX23:CX86">IF(ISBLANK($A23),"",SUM(BV23:BW23))</f>
      </c>
      <c r="CY23" s="34">
        <f aca="true" t="shared" si="82" ref="CY23:CY86">IF(ISBLANK($A23),"",SUM(BX23:BY23))</f>
      </c>
      <c r="CZ23" s="34">
        <f aca="true" t="shared" si="83" ref="CZ23:CZ86">IF(ISBLANK($A23),"",SUM(BZ23))</f>
      </c>
      <c r="DA23" s="34">
        <f aca="true" t="shared" si="84" ref="DA23:DA86">IF(ISBLANK($A23),"",SUM(CA23))</f>
      </c>
      <c r="DB23" s="6">
        <f aca="true" t="shared" si="85" ref="DB23:DB86">IF(ISBLANK($A23),"",SUM(CC23:CF23)+CL23+BI23+CU23+BX23)</f>
      </c>
      <c r="DC23" s="6">
        <f aca="true" t="shared" si="86" ref="DC23:DC86">IF(ISBLANK($A23),"",SUM(CG23:CH23)+CX23)</f>
      </c>
      <c r="DD23" s="6">
        <f aca="true" t="shared" si="87" ref="DD23:DD86">IF(ISBLANK($A23),"",AY23+SUM(CJ23:CK23)+BE23+BJ23+CQ23+BY23)</f>
      </c>
      <c r="DE23" s="6">
        <f aca="true" t="shared" si="88" ref="DE23:DE86">IF(ISBLANK($A23),"",CN23+CP23)</f>
      </c>
      <c r="DF23" s="6">
        <f aca="true" t="shared" si="89" ref="DF23:DF86">IF(ISBLANK($A23),"",SUM(AZ23:BA23)+SUM(BF23:BG23)+SUM(CR23:CT23)+SUM(CV23:CW23)+SUM(CZ23:DA23))</f>
      </c>
      <c r="DG23" s="49">
        <f aca="true" t="shared" si="90" ref="DG23:DG86">IF(ISBLANK($A23),"",CF23+CH23+CJ23+CN23+SUM(CS23:CU23)+SUM(CZ23:DA23))</f>
      </c>
      <c r="DH23" s="49">
        <f aca="true" t="shared" si="91" ref="DH23:DH86">IF(ISBLANK($A23),"",CE23+CK23+CO23+CR23+CV23+CY23)</f>
      </c>
      <c r="DI23" s="49">
        <f aca="true" t="shared" si="92" ref="DI23:DI86">IF(ISBLANK($A23),"",CC23+CL23+CP23+CW23)</f>
      </c>
      <c r="DJ23" s="49">
        <f aca="true" t="shared" si="93" ref="DJ23:DJ86">IF(ISBLANK($A23),"",CQ23)</f>
      </c>
      <c r="DK23" s="49">
        <f aca="true" t="shared" si="94" ref="DK23:DK86">IF(ISBLANK($A23),"",CD23+CI23+CM23+CX23)</f>
      </c>
      <c r="DL23" s="49">
        <f aca="true" t="shared" si="95" ref="DL23:DL86">IF(ISBLANK($A23),"",CG23)</f>
      </c>
      <c r="DM23" s="4">
        <f aca="true" t="shared" si="96" ref="DM23:DM86">IF(ISBLANK($A23),"",SUM(DG23:DL23))</f>
      </c>
      <c r="DN23" s="18">
        <v>1</v>
      </c>
      <c r="DO23" s="38">
        <f aca="true" t="shared" si="97" ref="DO23:DO62">COUNTIF(DM$22:DM$101,$DN23)</f>
        <v>0</v>
      </c>
      <c r="DP23" s="39">
        <f aca="true" t="shared" si="98" ref="DP23:DP31">COUNTIF(DB$22:DB$101,$DN23)</f>
        <v>0</v>
      </c>
      <c r="DQ23" s="39">
        <f t="shared" si="14"/>
        <v>0</v>
      </c>
      <c r="DR23" s="39">
        <f t="shared" si="14"/>
        <v>0</v>
      </c>
      <c r="DS23" s="39">
        <f t="shared" si="14"/>
        <v>0</v>
      </c>
      <c r="DT23" s="39">
        <f t="shared" si="14"/>
        <v>0</v>
      </c>
      <c r="DU23" s="40">
        <f t="shared" si="15"/>
        <v>0</v>
      </c>
      <c r="DV23" s="40">
        <f t="shared" si="16"/>
        <v>0</v>
      </c>
      <c r="DW23" s="40">
        <f t="shared" si="17"/>
        <v>0</v>
      </c>
      <c r="DX23" s="40">
        <f>COUNTIF(DJ$22:DJ$101,$DN23)</f>
        <v>0</v>
      </c>
      <c r="DY23" s="40">
        <f t="shared" si="18"/>
        <v>0</v>
      </c>
      <c r="DZ23" s="40">
        <f t="shared" si="19"/>
        <v>0</v>
      </c>
    </row>
    <row r="24" spans="1:130" ht="12.75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34" t="str">
        <f t="shared" si="20"/>
        <v> </v>
      </c>
      <c r="AP24" s="34" t="str">
        <f t="shared" si="21"/>
        <v> </v>
      </c>
      <c r="AQ24" s="34">
        <f t="shared" si="22"/>
      </c>
      <c r="AR24" s="34">
        <f t="shared" si="23"/>
      </c>
      <c r="AS24" s="34">
        <f t="shared" si="24"/>
      </c>
      <c r="AT24" s="34" t="str">
        <f t="shared" si="25"/>
        <v> </v>
      </c>
      <c r="AU24" s="34" t="str">
        <f t="shared" si="26"/>
        <v> </v>
      </c>
      <c r="AV24" s="34" t="str">
        <f t="shared" si="27"/>
        <v> </v>
      </c>
      <c r="AW24" s="34" t="str">
        <f t="shared" si="28"/>
        <v> </v>
      </c>
      <c r="AX24" s="34" t="str">
        <f t="shared" si="29"/>
        <v> </v>
      </c>
      <c r="AY24" s="34" t="str">
        <f t="shared" si="30"/>
        <v> </v>
      </c>
      <c r="AZ24" s="34" t="str">
        <f t="shared" si="31"/>
        <v> </v>
      </c>
      <c r="BA24" s="34" t="str">
        <f t="shared" si="32"/>
        <v> </v>
      </c>
      <c r="BB24" s="34">
        <f t="shared" si="33"/>
      </c>
      <c r="BC24" s="34">
        <f t="shared" si="34"/>
      </c>
      <c r="BD24" s="34" t="str">
        <f t="shared" si="35"/>
        <v> </v>
      </c>
      <c r="BE24" s="34" t="str">
        <f t="shared" si="36"/>
        <v> </v>
      </c>
      <c r="BF24" s="34" t="str">
        <f t="shared" si="37"/>
        <v> </v>
      </c>
      <c r="BG24" s="34" t="str">
        <f t="shared" si="38"/>
        <v> </v>
      </c>
      <c r="BH24" s="34">
        <f t="shared" si="39"/>
      </c>
      <c r="BI24" s="34">
        <f t="shared" si="40"/>
      </c>
      <c r="BJ24" s="34">
        <f t="shared" si="41"/>
      </c>
      <c r="BK24" s="34" t="str">
        <f t="shared" si="42"/>
        <v> </v>
      </c>
      <c r="BL24" s="34" t="str">
        <f t="shared" si="43"/>
        <v> </v>
      </c>
      <c r="BM24" s="34" t="str">
        <f t="shared" si="44"/>
        <v> </v>
      </c>
      <c r="BN24" s="34" t="str">
        <f t="shared" si="45"/>
        <v> </v>
      </c>
      <c r="BO24" s="34" t="str">
        <f t="shared" si="46"/>
        <v> </v>
      </c>
      <c r="BP24" s="34">
        <f t="shared" si="47"/>
      </c>
      <c r="BQ24" s="34">
        <f t="shared" si="48"/>
      </c>
      <c r="BR24" s="34">
        <f t="shared" si="49"/>
      </c>
      <c r="BS24" s="34">
        <f t="shared" si="50"/>
      </c>
      <c r="BT24" s="34" t="str">
        <f t="shared" si="51"/>
        <v> </v>
      </c>
      <c r="BU24" s="34" t="str">
        <f t="shared" si="52"/>
        <v> </v>
      </c>
      <c r="BV24" s="34" t="str">
        <f t="shared" si="53"/>
        <v> </v>
      </c>
      <c r="BW24" s="34" t="str">
        <f t="shared" si="54"/>
        <v> </v>
      </c>
      <c r="BX24" s="34">
        <f t="shared" si="55"/>
      </c>
      <c r="BY24" s="34">
        <f t="shared" si="56"/>
      </c>
      <c r="BZ24" s="34">
        <f t="shared" si="57"/>
      </c>
      <c r="CA24" s="34">
        <f t="shared" si="58"/>
      </c>
      <c r="CB24" s="10">
        <f t="shared" si="59"/>
        <v>0</v>
      </c>
      <c r="CC24" s="34">
        <f t="shared" si="60"/>
      </c>
      <c r="CD24" s="34">
        <f t="shared" si="61"/>
      </c>
      <c r="CE24" s="34">
        <f t="shared" si="62"/>
      </c>
      <c r="CF24" s="34">
        <f t="shared" si="63"/>
      </c>
      <c r="CG24" s="34">
        <f t="shared" si="64"/>
      </c>
      <c r="CH24" s="34">
        <f t="shared" si="65"/>
      </c>
      <c r="CI24" s="34">
        <f t="shared" si="66"/>
      </c>
      <c r="CJ24" s="34">
        <f t="shared" si="67"/>
      </c>
      <c r="CK24" s="34">
        <f t="shared" si="68"/>
      </c>
      <c r="CL24" s="34">
        <f t="shared" si="69"/>
      </c>
      <c r="CM24" s="34">
        <f t="shared" si="70"/>
      </c>
      <c r="CN24" s="34">
        <f t="shared" si="71"/>
      </c>
      <c r="CO24" s="34">
        <f t="shared" si="72"/>
      </c>
      <c r="CP24" s="34">
        <f t="shared" si="73"/>
      </c>
      <c r="CQ24" s="34">
        <f t="shared" si="74"/>
      </c>
      <c r="CR24" s="34">
        <f t="shared" si="75"/>
      </c>
      <c r="CS24" s="34">
        <f t="shared" si="76"/>
      </c>
      <c r="CT24" s="34">
        <f t="shared" si="77"/>
      </c>
      <c r="CU24" s="34">
        <f t="shared" si="78"/>
      </c>
      <c r="CV24" s="34">
        <f t="shared" si="79"/>
      </c>
      <c r="CW24" s="34">
        <f t="shared" si="80"/>
      </c>
      <c r="CX24" s="34">
        <f t="shared" si="81"/>
      </c>
      <c r="CY24" s="34">
        <f t="shared" si="82"/>
      </c>
      <c r="CZ24" s="34">
        <f t="shared" si="83"/>
      </c>
      <c r="DA24" s="34">
        <f t="shared" si="84"/>
      </c>
      <c r="DB24" s="6">
        <f t="shared" si="85"/>
      </c>
      <c r="DC24" s="6">
        <f t="shared" si="86"/>
      </c>
      <c r="DD24" s="6">
        <f t="shared" si="87"/>
      </c>
      <c r="DE24" s="6">
        <f t="shared" si="88"/>
      </c>
      <c r="DF24" s="6">
        <f t="shared" si="89"/>
      </c>
      <c r="DG24" s="49">
        <f t="shared" si="90"/>
      </c>
      <c r="DH24" s="49">
        <f t="shared" si="91"/>
      </c>
      <c r="DI24" s="49">
        <f t="shared" si="92"/>
      </c>
      <c r="DJ24" s="49">
        <f t="shared" si="93"/>
      </c>
      <c r="DK24" s="49">
        <f t="shared" si="94"/>
      </c>
      <c r="DL24" s="49">
        <f t="shared" si="95"/>
      </c>
      <c r="DM24" s="4">
        <f t="shared" si="96"/>
      </c>
      <c r="DN24" s="18">
        <v>2</v>
      </c>
      <c r="DO24" s="38">
        <f t="shared" si="97"/>
        <v>0</v>
      </c>
      <c r="DP24" s="39">
        <f t="shared" si="98"/>
        <v>0</v>
      </c>
      <c r="DQ24" s="39">
        <f t="shared" si="14"/>
        <v>0</v>
      </c>
      <c r="DR24" s="39">
        <f t="shared" si="14"/>
        <v>0</v>
      </c>
      <c r="DS24" s="39">
        <f t="shared" si="14"/>
        <v>0</v>
      </c>
      <c r="DT24" s="39">
        <f t="shared" si="14"/>
        <v>0</v>
      </c>
      <c r="DU24" s="40">
        <f t="shared" si="15"/>
        <v>0</v>
      </c>
      <c r="DV24" s="40">
        <f t="shared" si="16"/>
        <v>0</v>
      </c>
      <c r="DW24" s="40">
        <f t="shared" si="17"/>
        <v>0</v>
      </c>
      <c r="DX24" s="40">
        <f>COUNTIF(DJ$22:DJ$101,$DN24)</f>
        <v>0</v>
      </c>
      <c r="DY24" s="40">
        <f t="shared" si="18"/>
        <v>0</v>
      </c>
      <c r="DZ24" s="40">
        <f t="shared" si="19"/>
        <v>0</v>
      </c>
    </row>
    <row r="25" spans="1:130" ht="12.75">
      <c r="A25" s="1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34" t="str">
        <f t="shared" si="20"/>
        <v> </v>
      </c>
      <c r="AP25" s="34" t="str">
        <f t="shared" si="21"/>
        <v> </v>
      </c>
      <c r="AQ25" s="34">
        <f t="shared" si="22"/>
      </c>
      <c r="AR25" s="34">
        <f t="shared" si="23"/>
      </c>
      <c r="AS25" s="34">
        <f t="shared" si="24"/>
      </c>
      <c r="AT25" s="34" t="str">
        <f t="shared" si="25"/>
        <v> </v>
      </c>
      <c r="AU25" s="34" t="str">
        <f t="shared" si="26"/>
        <v> </v>
      </c>
      <c r="AV25" s="34" t="str">
        <f t="shared" si="27"/>
        <v> </v>
      </c>
      <c r="AW25" s="34" t="str">
        <f t="shared" si="28"/>
        <v> </v>
      </c>
      <c r="AX25" s="34" t="str">
        <f t="shared" si="29"/>
        <v> </v>
      </c>
      <c r="AY25" s="34" t="str">
        <f t="shared" si="30"/>
        <v> </v>
      </c>
      <c r="AZ25" s="34" t="str">
        <f t="shared" si="31"/>
        <v> </v>
      </c>
      <c r="BA25" s="34" t="str">
        <f t="shared" si="32"/>
        <v> </v>
      </c>
      <c r="BB25" s="34">
        <f t="shared" si="33"/>
      </c>
      <c r="BC25" s="34">
        <f t="shared" si="34"/>
      </c>
      <c r="BD25" s="34" t="str">
        <f t="shared" si="35"/>
        <v> </v>
      </c>
      <c r="BE25" s="34" t="str">
        <f t="shared" si="36"/>
        <v> </v>
      </c>
      <c r="BF25" s="34" t="str">
        <f t="shared" si="37"/>
        <v> </v>
      </c>
      <c r="BG25" s="34" t="str">
        <f t="shared" si="38"/>
        <v> </v>
      </c>
      <c r="BH25" s="34">
        <f t="shared" si="39"/>
      </c>
      <c r="BI25" s="34">
        <f t="shared" si="40"/>
      </c>
      <c r="BJ25" s="34">
        <f t="shared" si="41"/>
      </c>
      <c r="BK25" s="34" t="str">
        <f t="shared" si="42"/>
        <v> </v>
      </c>
      <c r="BL25" s="34" t="str">
        <f t="shared" si="43"/>
        <v> </v>
      </c>
      <c r="BM25" s="34" t="str">
        <f t="shared" si="44"/>
        <v> </v>
      </c>
      <c r="BN25" s="34" t="str">
        <f t="shared" si="45"/>
        <v> </v>
      </c>
      <c r="BO25" s="34" t="str">
        <f t="shared" si="46"/>
        <v> </v>
      </c>
      <c r="BP25" s="34">
        <f t="shared" si="47"/>
      </c>
      <c r="BQ25" s="34">
        <f t="shared" si="48"/>
      </c>
      <c r="BR25" s="34">
        <f t="shared" si="49"/>
      </c>
      <c r="BS25" s="34">
        <f t="shared" si="50"/>
      </c>
      <c r="BT25" s="34" t="str">
        <f t="shared" si="51"/>
        <v> </v>
      </c>
      <c r="BU25" s="34" t="str">
        <f t="shared" si="52"/>
        <v> </v>
      </c>
      <c r="BV25" s="34" t="str">
        <f t="shared" si="53"/>
        <v> </v>
      </c>
      <c r="BW25" s="34" t="str">
        <f t="shared" si="54"/>
        <v> </v>
      </c>
      <c r="BX25" s="34">
        <f t="shared" si="55"/>
      </c>
      <c r="BY25" s="34">
        <f t="shared" si="56"/>
      </c>
      <c r="BZ25" s="34">
        <f t="shared" si="57"/>
      </c>
      <c r="CA25" s="34">
        <f t="shared" si="58"/>
      </c>
      <c r="CB25" s="10">
        <f t="shared" si="59"/>
        <v>0</v>
      </c>
      <c r="CC25" s="34">
        <f t="shared" si="60"/>
      </c>
      <c r="CD25" s="34">
        <f t="shared" si="61"/>
      </c>
      <c r="CE25" s="34">
        <f t="shared" si="62"/>
      </c>
      <c r="CF25" s="34">
        <f t="shared" si="63"/>
      </c>
      <c r="CG25" s="34">
        <f t="shared" si="64"/>
      </c>
      <c r="CH25" s="34">
        <f t="shared" si="65"/>
      </c>
      <c r="CI25" s="34">
        <f t="shared" si="66"/>
      </c>
      <c r="CJ25" s="34">
        <f t="shared" si="67"/>
      </c>
      <c r="CK25" s="34">
        <f t="shared" si="68"/>
      </c>
      <c r="CL25" s="34">
        <f t="shared" si="69"/>
      </c>
      <c r="CM25" s="34">
        <f t="shared" si="70"/>
      </c>
      <c r="CN25" s="34">
        <f t="shared" si="71"/>
      </c>
      <c r="CO25" s="34">
        <f t="shared" si="72"/>
      </c>
      <c r="CP25" s="34">
        <f t="shared" si="73"/>
      </c>
      <c r="CQ25" s="34">
        <f t="shared" si="74"/>
      </c>
      <c r="CR25" s="34">
        <f t="shared" si="75"/>
      </c>
      <c r="CS25" s="34">
        <f t="shared" si="76"/>
      </c>
      <c r="CT25" s="34">
        <f t="shared" si="77"/>
      </c>
      <c r="CU25" s="34">
        <f t="shared" si="78"/>
      </c>
      <c r="CV25" s="34">
        <f t="shared" si="79"/>
      </c>
      <c r="CW25" s="34">
        <f t="shared" si="80"/>
      </c>
      <c r="CX25" s="34">
        <f t="shared" si="81"/>
      </c>
      <c r="CY25" s="34">
        <f t="shared" si="82"/>
      </c>
      <c r="CZ25" s="34">
        <f t="shared" si="83"/>
      </c>
      <c r="DA25" s="34">
        <f t="shared" si="84"/>
      </c>
      <c r="DB25" s="6">
        <f t="shared" si="85"/>
      </c>
      <c r="DC25" s="6">
        <f t="shared" si="86"/>
      </c>
      <c r="DD25" s="6">
        <f t="shared" si="87"/>
      </c>
      <c r="DE25" s="6">
        <f t="shared" si="88"/>
      </c>
      <c r="DF25" s="6">
        <f t="shared" si="89"/>
      </c>
      <c r="DG25" s="49">
        <f t="shared" si="90"/>
      </c>
      <c r="DH25" s="49">
        <f t="shared" si="91"/>
      </c>
      <c r="DI25" s="49">
        <f t="shared" si="92"/>
      </c>
      <c r="DJ25" s="49">
        <f t="shared" si="93"/>
      </c>
      <c r="DK25" s="49">
        <f t="shared" si="94"/>
      </c>
      <c r="DL25" s="49">
        <f t="shared" si="95"/>
      </c>
      <c r="DM25" s="4">
        <f t="shared" si="96"/>
      </c>
      <c r="DN25" s="18">
        <v>3</v>
      </c>
      <c r="DO25" s="38">
        <f t="shared" si="97"/>
        <v>0</v>
      </c>
      <c r="DP25" s="39">
        <f t="shared" si="98"/>
        <v>0</v>
      </c>
      <c r="DQ25" s="39">
        <f t="shared" si="14"/>
        <v>0</v>
      </c>
      <c r="DR25" s="39">
        <f t="shared" si="14"/>
        <v>0</v>
      </c>
      <c r="DS25" s="77"/>
      <c r="DT25" s="39">
        <f t="shared" si="14"/>
        <v>0</v>
      </c>
      <c r="DU25" s="40">
        <f t="shared" si="15"/>
        <v>0</v>
      </c>
      <c r="DV25" s="40">
        <f t="shared" si="16"/>
        <v>0</v>
      </c>
      <c r="DW25" s="40">
        <f t="shared" si="17"/>
        <v>0</v>
      </c>
      <c r="DX25" s="40">
        <f>COUNTIF(DJ$22:DJ$101,$DN25)</f>
        <v>0</v>
      </c>
      <c r="DY25" s="40">
        <f t="shared" si="18"/>
        <v>0</v>
      </c>
      <c r="DZ25" s="40">
        <f t="shared" si="19"/>
        <v>0</v>
      </c>
    </row>
    <row r="26" spans="1:130" ht="12.75">
      <c r="A26" s="10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34" t="str">
        <f t="shared" si="20"/>
        <v> </v>
      </c>
      <c r="AP26" s="34" t="str">
        <f t="shared" si="21"/>
        <v> </v>
      </c>
      <c r="AQ26" s="34">
        <f t="shared" si="22"/>
      </c>
      <c r="AR26" s="34">
        <f t="shared" si="23"/>
      </c>
      <c r="AS26" s="34">
        <f t="shared" si="24"/>
      </c>
      <c r="AT26" s="34" t="str">
        <f t="shared" si="25"/>
        <v> </v>
      </c>
      <c r="AU26" s="34" t="str">
        <f t="shared" si="26"/>
        <v> </v>
      </c>
      <c r="AV26" s="34" t="str">
        <f t="shared" si="27"/>
        <v> </v>
      </c>
      <c r="AW26" s="34" t="str">
        <f t="shared" si="28"/>
        <v> </v>
      </c>
      <c r="AX26" s="34" t="str">
        <f t="shared" si="29"/>
        <v> </v>
      </c>
      <c r="AY26" s="34" t="str">
        <f t="shared" si="30"/>
        <v> </v>
      </c>
      <c r="AZ26" s="34" t="str">
        <f t="shared" si="31"/>
        <v> </v>
      </c>
      <c r="BA26" s="34" t="str">
        <f t="shared" si="32"/>
        <v> </v>
      </c>
      <c r="BB26" s="34">
        <f t="shared" si="33"/>
      </c>
      <c r="BC26" s="34">
        <f t="shared" si="34"/>
      </c>
      <c r="BD26" s="34" t="str">
        <f t="shared" si="35"/>
        <v> </v>
      </c>
      <c r="BE26" s="34" t="str">
        <f t="shared" si="36"/>
        <v> </v>
      </c>
      <c r="BF26" s="34" t="str">
        <f t="shared" si="37"/>
        <v> </v>
      </c>
      <c r="BG26" s="34" t="str">
        <f t="shared" si="38"/>
        <v> </v>
      </c>
      <c r="BH26" s="34">
        <f t="shared" si="39"/>
      </c>
      <c r="BI26" s="34">
        <f t="shared" si="40"/>
      </c>
      <c r="BJ26" s="34">
        <f t="shared" si="41"/>
      </c>
      <c r="BK26" s="34" t="str">
        <f t="shared" si="42"/>
        <v> </v>
      </c>
      <c r="BL26" s="34" t="str">
        <f t="shared" si="43"/>
        <v> </v>
      </c>
      <c r="BM26" s="34" t="str">
        <f t="shared" si="44"/>
        <v> </v>
      </c>
      <c r="BN26" s="34" t="str">
        <f t="shared" si="45"/>
        <v> </v>
      </c>
      <c r="BO26" s="34" t="str">
        <f t="shared" si="46"/>
        <v> </v>
      </c>
      <c r="BP26" s="34">
        <f t="shared" si="47"/>
      </c>
      <c r="BQ26" s="34">
        <f t="shared" si="48"/>
      </c>
      <c r="BR26" s="34">
        <f t="shared" si="49"/>
      </c>
      <c r="BS26" s="34">
        <f t="shared" si="50"/>
      </c>
      <c r="BT26" s="34" t="str">
        <f t="shared" si="51"/>
        <v> </v>
      </c>
      <c r="BU26" s="34" t="str">
        <f t="shared" si="52"/>
        <v> </v>
      </c>
      <c r="BV26" s="34" t="str">
        <f t="shared" si="53"/>
        <v> </v>
      </c>
      <c r="BW26" s="34" t="str">
        <f t="shared" si="54"/>
        <v> </v>
      </c>
      <c r="BX26" s="34">
        <f t="shared" si="55"/>
      </c>
      <c r="BY26" s="34">
        <f t="shared" si="56"/>
      </c>
      <c r="BZ26" s="34">
        <f t="shared" si="57"/>
      </c>
      <c r="CA26" s="34">
        <f t="shared" si="58"/>
      </c>
      <c r="CB26" s="10">
        <f t="shared" si="59"/>
        <v>0</v>
      </c>
      <c r="CC26" s="34">
        <f t="shared" si="60"/>
      </c>
      <c r="CD26" s="34">
        <f t="shared" si="61"/>
      </c>
      <c r="CE26" s="34">
        <f t="shared" si="62"/>
      </c>
      <c r="CF26" s="34">
        <f t="shared" si="63"/>
      </c>
      <c r="CG26" s="34">
        <f t="shared" si="64"/>
      </c>
      <c r="CH26" s="34">
        <f t="shared" si="65"/>
      </c>
      <c r="CI26" s="34">
        <f t="shared" si="66"/>
      </c>
      <c r="CJ26" s="34">
        <f t="shared" si="67"/>
      </c>
      <c r="CK26" s="34">
        <f t="shared" si="68"/>
      </c>
      <c r="CL26" s="34">
        <f t="shared" si="69"/>
      </c>
      <c r="CM26" s="34">
        <f t="shared" si="70"/>
      </c>
      <c r="CN26" s="34">
        <f t="shared" si="71"/>
      </c>
      <c r="CO26" s="34">
        <f t="shared" si="72"/>
      </c>
      <c r="CP26" s="34">
        <f t="shared" si="73"/>
      </c>
      <c r="CQ26" s="34">
        <f t="shared" si="74"/>
      </c>
      <c r="CR26" s="34">
        <f t="shared" si="75"/>
      </c>
      <c r="CS26" s="34">
        <f t="shared" si="76"/>
      </c>
      <c r="CT26" s="34">
        <f t="shared" si="77"/>
      </c>
      <c r="CU26" s="34">
        <f t="shared" si="78"/>
      </c>
      <c r="CV26" s="34">
        <f t="shared" si="79"/>
      </c>
      <c r="CW26" s="34">
        <f t="shared" si="80"/>
      </c>
      <c r="CX26" s="34">
        <f t="shared" si="81"/>
      </c>
      <c r="CY26" s="34">
        <f t="shared" si="82"/>
      </c>
      <c r="CZ26" s="34">
        <f t="shared" si="83"/>
      </c>
      <c r="DA26" s="34">
        <f t="shared" si="84"/>
      </c>
      <c r="DB26" s="6">
        <f t="shared" si="85"/>
      </c>
      <c r="DC26" s="6">
        <f t="shared" si="86"/>
      </c>
      <c r="DD26" s="6">
        <f t="shared" si="87"/>
      </c>
      <c r="DE26" s="6">
        <f t="shared" si="88"/>
      </c>
      <c r="DF26" s="6">
        <f t="shared" si="89"/>
      </c>
      <c r="DG26" s="49">
        <f t="shared" si="90"/>
      </c>
      <c r="DH26" s="49">
        <f t="shared" si="91"/>
      </c>
      <c r="DI26" s="49">
        <f t="shared" si="92"/>
      </c>
      <c r="DJ26" s="49">
        <f t="shared" si="93"/>
      </c>
      <c r="DK26" s="49">
        <f t="shared" si="94"/>
      </c>
      <c r="DL26" s="49">
        <f t="shared" si="95"/>
      </c>
      <c r="DM26" s="4">
        <f t="shared" si="96"/>
      </c>
      <c r="DN26" s="18">
        <v>4</v>
      </c>
      <c r="DO26" s="38">
        <f t="shared" si="97"/>
        <v>0</v>
      </c>
      <c r="DP26" s="39">
        <f t="shared" si="98"/>
        <v>0</v>
      </c>
      <c r="DQ26" s="39">
        <f t="shared" si="14"/>
        <v>0</v>
      </c>
      <c r="DR26" s="39">
        <f t="shared" si="14"/>
        <v>0</v>
      </c>
      <c r="DS26" s="78"/>
      <c r="DT26" s="39">
        <f t="shared" si="14"/>
        <v>0</v>
      </c>
      <c r="DU26" s="40">
        <f t="shared" si="15"/>
        <v>0</v>
      </c>
      <c r="DV26" s="40">
        <f t="shared" si="16"/>
        <v>0</v>
      </c>
      <c r="DW26" s="40">
        <f t="shared" si="17"/>
        <v>0</v>
      </c>
      <c r="DX26" s="77"/>
      <c r="DY26" s="40">
        <f t="shared" si="18"/>
        <v>0</v>
      </c>
      <c r="DZ26" s="40">
        <f t="shared" si="19"/>
        <v>0</v>
      </c>
    </row>
    <row r="27" spans="1:130" ht="12.75">
      <c r="A27" s="10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34" t="str">
        <f t="shared" si="20"/>
        <v> </v>
      </c>
      <c r="AP27" s="34" t="str">
        <f t="shared" si="21"/>
        <v> </v>
      </c>
      <c r="AQ27" s="34">
        <f t="shared" si="22"/>
      </c>
      <c r="AR27" s="34">
        <f t="shared" si="23"/>
      </c>
      <c r="AS27" s="34">
        <f t="shared" si="24"/>
      </c>
      <c r="AT27" s="34" t="str">
        <f t="shared" si="25"/>
        <v> </v>
      </c>
      <c r="AU27" s="34" t="str">
        <f t="shared" si="26"/>
        <v> </v>
      </c>
      <c r="AV27" s="34" t="str">
        <f t="shared" si="27"/>
        <v> </v>
      </c>
      <c r="AW27" s="34" t="str">
        <f t="shared" si="28"/>
        <v> </v>
      </c>
      <c r="AX27" s="34" t="str">
        <f t="shared" si="29"/>
        <v> </v>
      </c>
      <c r="AY27" s="34" t="str">
        <f t="shared" si="30"/>
        <v> </v>
      </c>
      <c r="AZ27" s="34" t="str">
        <f t="shared" si="31"/>
        <v> </v>
      </c>
      <c r="BA27" s="34" t="str">
        <f t="shared" si="32"/>
        <v> </v>
      </c>
      <c r="BB27" s="34">
        <f t="shared" si="33"/>
      </c>
      <c r="BC27" s="34">
        <f t="shared" si="34"/>
      </c>
      <c r="BD27" s="34" t="str">
        <f t="shared" si="35"/>
        <v> </v>
      </c>
      <c r="BE27" s="34" t="str">
        <f t="shared" si="36"/>
        <v> </v>
      </c>
      <c r="BF27" s="34" t="str">
        <f t="shared" si="37"/>
        <v> </v>
      </c>
      <c r="BG27" s="34" t="str">
        <f t="shared" si="38"/>
        <v> </v>
      </c>
      <c r="BH27" s="34">
        <f t="shared" si="39"/>
      </c>
      <c r="BI27" s="34">
        <f t="shared" si="40"/>
      </c>
      <c r="BJ27" s="34">
        <f t="shared" si="41"/>
      </c>
      <c r="BK27" s="34" t="str">
        <f t="shared" si="42"/>
        <v> </v>
      </c>
      <c r="BL27" s="34" t="str">
        <f t="shared" si="43"/>
        <v> </v>
      </c>
      <c r="BM27" s="34" t="str">
        <f t="shared" si="44"/>
        <v> </v>
      </c>
      <c r="BN27" s="34" t="str">
        <f t="shared" si="45"/>
        <v> </v>
      </c>
      <c r="BO27" s="34" t="str">
        <f t="shared" si="46"/>
        <v> </v>
      </c>
      <c r="BP27" s="34">
        <f t="shared" si="47"/>
      </c>
      <c r="BQ27" s="34">
        <f t="shared" si="48"/>
      </c>
      <c r="BR27" s="34">
        <f t="shared" si="49"/>
      </c>
      <c r="BS27" s="34">
        <f t="shared" si="50"/>
      </c>
      <c r="BT27" s="34" t="str">
        <f t="shared" si="51"/>
        <v> </v>
      </c>
      <c r="BU27" s="34" t="str">
        <f t="shared" si="52"/>
        <v> </v>
      </c>
      <c r="BV27" s="34" t="str">
        <f t="shared" si="53"/>
        <v> </v>
      </c>
      <c r="BW27" s="34" t="str">
        <f t="shared" si="54"/>
        <v> </v>
      </c>
      <c r="BX27" s="34">
        <f t="shared" si="55"/>
      </c>
      <c r="BY27" s="34">
        <f t="shared" si="56"/>
      </c>
      <c r="BZ27" s="34">
        <f t="shared" si="57"/>
      </c>
      <c r="CA27" s="34">
        <f t="shared" si="58"/>
      </c>
      <c r="CB27" s="10">
        <f t="shared" si="59"/>
        <v>0</v>
      </c>
      <c r="CC27" s="34">
        <f t="shared" si="60"/>
      </c>
      <c r="CD27" s="34">
        <f t="shared" si="61"/>
      </c>
      <c r="CE27" s="34">
        <f t="shared" si="62"/>
      </c>
      <c r="CF27" s="34">
        <f t="shared" si="63"/>
      </c>
      <c r="CG27" s="34">
        <f t="shared" si="64"/>
      </c>
      <c r="CH27" s="34">
        <f t="shared" si="65"/>
      </c>
      <c r="CI27" s="34">
        <f t="shared" si="66"/>
      </c>
      <c r="CJ27" s="34">
        <f t="shared" si="67"/>
      </c>
      <c r="CK27" s="34">
        <f t="shared" si="68"/>
      </c>
      <c r="CL27" s="34">
        <f t="shared" si="69"/>
      </c>
      <c r="CM27" s="34">
        <f t="shared" si="70"/>
      </c>
      <c r="CN27" s="34">
        <f t="shared" si="71"/>
      </c>
      <c r="CO27" s="34">
        <f t="shared" si="72"/>
      </c>
      <c r="CP27" s="34">
        <f t="shared" si="73"/>
      </c>
      <c r="CQ27" s="34">
        <f t="shared" si="74"/>
      </c>
      <c r="CR27" s="34">
        <f t="shared" si="75"/>
      </c>
      <c r="CS27" s="34">
        <f t="shared" si="76"/>
      </c>
      <c r="CT27" s="34">
        <f t="shared" si="77"/>
      </c>
      <c r="CU27" s="34">
        <f t="shared" si="78"/>
      </c>
      <c r="CV27" s="34">
        <f t="shared" si="79"/>
      </c>
      <c r="CW27" s="34">
        <f t="shared" si="80"/>
      </c>
      <c r="CX27" s="34">
        <f t="shared" si="81"/>
      </c>
      <c r="CY27" s="34">
        <f t="shared" si="82"/>
      </c>
      <c r="CZ27" s="34">
        <f t="shared" si="83"/>
      </c>
      <c r="DA27" s="34">
        <f t="shared" si="84"/>
      </c>
      <c r="DB27" s="6">
        <f t="shared" si="85"/>
      </c>
      <c r="DC27" s="6">
        <f t="shared" si="86"/>
      </c>
      <c r="DD27" s="6">
        <f t="shared" si="87"/>
      </c>
      <c r="DE27" s="6">
        <f t="shared" si="88"/>
      </c>
      <c r="DF27" s="6">
        <f t="shared" si="89"/>
      </c>
      <c r="DG27" s="49">
        <f t="shared" si="90"/>
      </c>
      <c r="DH27" s="49">
        <f t="shared" si="91"/>
      </c>
      <c r="DI27" s="49">
        <f t="shared" si="92"/>
      </c>
      <c r="DJ27" s="49">
        <f t="shared" si="93"/>
      </c>
      <c r="DK27" s="49">
        <f t="shared" si="94"/>
      </c>
      <c r="DL27" s="49">
        <f t="shared" si="95"/>
      </c>
      <c r="DM27" s="4">
        <f t="shared" si="96"/>
      </c>
      <c r="DN27" s="18">
        <v>5</v>
      </c>
      <c r="DO27" s="38">
        <f t="shared" si="97"/>
        <v>0</v>
      </c>
      <c r="DP27" s="39">
        <f t="shared" si="98"/>
        <v>0</v>
      </c>
      <c r="DQ27" s="39">
        <f t="shared" si="14"/>
        <v>0</v>
      </c>
      <c r="DR27" s="39">
        <f t="shared" si="14"/>
        <v>0</v>
      </c>
      <c r="DS27" s="78"/>
      <c r="DT27" s="39">
        <f t="shared" si="14"/>
        <v>0</v>
      </c>
      <c r="DU27" s="40">
        <f t="shared" si="15"/>
        <v>0</v>
      </c>
      <c r="DV27" s="40">
        <f t="shared" si="16"/>
        <v>0</v>
      </c>
      <c r="DW27" s="40">
        <f t="shared" si="17"/>
        <v>0</v>
      </c>
      <c r="DX27" s="78"/>
      <c r="DY27" s="40">
        <f t="shared" si="18"/>
        <v>0</v>
      </c>
      <c r="DZ27" s="40">
        <f t="shared" si="19"/>
        <v>0</v>
      </c>
    </row>
    <row r="28" spans="1:130" ht="12.75">
      <c r="A28" s="1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34" t="str">
        <f t="shared" si="20"/>
        <v> </v>
      </c>
      <c r="AP28" s="34" t="str">
        <f t="shared" si="21"/>
        <v> </v>
      </c>
      <c r="AQ28" s="34">
        <f t="shared" si="22"/>
      </c>
      <c r="AR28" s="34">
        <f t="shared" si="23"/>
      </c>
      <c r="AS28" s="34">
        <f t="shared" si="24"/>
      </c>
      <c r="AT28" s="34" t="str">
        <f t="shared" si="25"/>
        <v> </v>
      </c>
      <c r="AU28" s="34" t="str">
        <f t="shared" si="26"/>
        <v> </v>
      </c>
      <c r="AV28" s="34" t="str">
        <f t="shared" si="27"/>
        <v> </v>
      </c>
      <c r="AW28" s="34" t="str">
        <f t="shared" si="28"/>
        <v> </v>
      </c>
      <c r="AX28" s="34" t="str">
        <f t="shared" si="29"/>
        <v> </v>
      </c>
      <c r="AY28" s="34" t="str">
        <f t="shared" si="30"/>
        <v> </v>
      </c>
      <c r="AZ28" s="34" t="str">
        <f t="shared" si="31"/>
        <v> </v>
      </c>
      <c r="BA28" s="34" t="str">
        <f t="shared" si="32"/>
        <v> </v>
      </c>
      <c r="BB28" s="34">
        <f t="shared" si="33"/>
      </c>
      <c r="BC28" s="34">
        <f t="shared" si="34"/>
      </c>
      <c r="BD28" s="34" t="str">
        <f t="shared" si="35"/>
        <v> </v>
      </c>
      <c r="BE28" s="34" t="str">
        <f t="shared" si="36"/>
        <v> </v>
      </c>
      <c r="BF28" s="34" t="str">
        <f t="shared" si="37"/>
        <v> </v>
      </c>
      <c r="BG28" s="34" t="str">
        <f t="shared" si="38"/>
        <v> </v>
      </c>
      <c r="BH28" s="34">
        <f t="shared" si="39"/>
      </c>
      <c r="BI28" s="34">
        <f t="shared" si="40"/>
      </c>
      <c r="BJ28" s="34">
        <f t="shared" si="41"/>
      </c>
      <c r="BK28" s="34" t="str">
        <f t="shared" si="42"/>
        <v> </v>
      </c>
      <c r="BL28" s="34" t="str">
        <f t="shared" si="43"/>
        <v> </v>
      </c>
      <c r="BM28" s="34" t="str">
        <f t="shared" si="44"/>
        <v> </v>
      </c>
      <c r="BN28" s="34" t="str">
        <f t="shared" si="45"/>
        <v> </v>
      </c>
      <c r="BO28" s="34" t="str">
        <f t="shared" si="46"/>
        <v> </v>
      </c>
      <c r="BP28" s="34">
        <f t="shared" si="47"/>
      </c>
      <c r="BQ28" s="34">
        <f t="shared" si="48"/>
      </c>
      <c r="BR28" s="34">
        <f t="shared" si="49"/>
      </c>
      <c r="BS28" s="34">
        <f t="shared" si="50"/>
      </c>
      <c r="BT28" s="34" t="str">
        <f t="shared" si="51"/>
        <v> </v>
      </c>
      <c r="BU28" s="34" t="str">
        <f t="shared" si="52"/>
        <v> </v>
      </c>
      <c r="BV28" s="34" t="str">
        <f t="shared" si="53"/>
        <v> </v>
      </c>
      <c r="BW28" s="34" t="str">
        <f t="shared" si="54"/>
        <v> </v>
      </c>
      <c r="BX28" s="34">
        <f t="shared" si="55"/>
      </c>
      <c r="BY28" s="34">
        <f t="shared" si="56"/>
      </c>
      <c r="BZ28" s="34">
        <f t="shared" si="57"/>
      </c>
      <c r="CA28" s="34">
        <f t="shared" si="58"/>
      </c>
      <c r="CB28" s="10">
        <f t="shared" si="59"/>
        <v>0</v>
      </c>
      <c r="CC28" s="34">
        <f t="shared" si="60"/>
      </c>
      <c r="CD28" s="34">
        <f t="shared" si="61"/>
      </c>
      <c r="CE28" s="34">
        <f t="shared" si="62"/>
      </c>
      <c r="CF28" s="34">
        <f t="shared" si="63"/>
      </c>
      <c r="CG28" s="34">
        <f t="shared" si="64"/>
      </c>
      <c r="CH28" s="34">
        <f t="shared" si="65"/>
      </c>
      <c r="CI28" s="34">
        <f t="shared" si="66"/>
      </c>
      <c r="CJ28" s="34">
        <f t="shared" si="67"/>
      </c>
      <c r="CK28" s="34">
        <f t="shared" si="68"/>
      </c>
      <c r="CL28" s="34">
        <f t="shared" si="69"/>
      </c>
      <c r="CM28" s="34">
        <f t="shared" si="70"/>
      </c>
      <c r="CN28" s="34">
        <f t="shared" si="71"/>
      </c>
      <c r="CO28" s="34">
        <f t="shared" si="72"/>
      </c>
      <c r="CP28" s="34">
        <f t="shared" si="73"/>
      </c>
      <c r="CQ28" s="34">
        <f t="shared" si="74"/>
      </c>
      <c r="CR28" s="34">
        <f t="shared" si="75"/>
      </c>
      <c r="CS28" s="34">
        <f t="shared" si="76"/>
      </c>
      <c r="CT28" s="34">
        <f t="shared" si="77"/>
      </c>
      <c r="CU28" s="34">
        <f t="shared" si="78"/>
      </c>
      <c r="CV28" s="34">
        <f t="shared" si="79"/>
      </c>
      <c r="CW28" s="34">
        <f t="shared" si="80"/>
      </c>
      <c r="CX28" s="34">
        <f t="shared" si="81"/>
      </c>
      <c r="CY28" s="34">
        <f t="shared" si="82"/>
      </c>
      <c r="CZ28" s="34">
        <f t="shared" si="83"/>
      </c>
      <c r="DA28" s="34">
        <f t="shared" si="84"/>
      </c>
      <c r="DB28" s="6">
        <f t="shared" si="85"/>
      </c>
      <c r="DC28" s="6">
        <f t="shared" si="86"/>
      </c>
      <c r="DD28" s="6">
        <f t="shared" si="87"/>
      </c>
      <c r="DE28" s="6">
        <f t="shared" si="88"/>
      </c>
      <c r="DF28" s="6">
        <f t="shared" si="89"/>
      </c>
      <c r="DG28" s="49">
        <f t="shared" si="90"/>
      </c>
      <c r="DH28" s="49">
        <f t="shared" si="91"/>
      </c>
      <c r="DI28" s="49">
        <f t="shared" si="92"/>
      </c>
      <c r="DJ28" s="49">
        <f t="shared" si="93"/>
      </c>
      <c r="DK28" s="49">
        <f t="shared" si="94"/>
      </c>
      <c r="DL28" s="49">
        <f t="shared" si="95"/>
      </c>
      <c r="DM28" s="4">
        <f t="shared" si="96"/>
      </c>
      <c r="DN28" s="18">
        <v>6</v>
      </c>
      <c r="DO28" s="38">
        <f t="shared" si="97"/>
        <v>0</v>
      </c>
      <c r="DP28" s="39">
        <f t="shared" si="98"/>
        <v>0</v>
      </c>
      <c r="DQ28" s="39">
        <f t="shared" si="14"/>
        <v>0</v>
      </c>
      <c r="DR28" s="39">
        <f t="shared" si="14"/>
        <v>0</v>
      </c>
      <c r="DS28" s="78"/>
      <c r="DT28" s="39">
        <f t="shared" si="14"/>
        <v>0</v>
      </c>
      <c r="DU28" s="40">
        <f t="shared" si="15"/>
        <v>0</v>
      </c>
      <c r="DV28" s="40">
        <f t="shared" si="16"/>
        <v>0</v>
      </c>
      <c r="DW28" s="14"/>
      <c r="DX28" s="94"/>
      <c r="DY28" s="40">
        <f t="shared" si="18"/>
        <v>0</v>
      </c>
      <c r="DZ28" s="68"/>
    </row>
    <row r="29" spans="1:130" ht="12.75">
      <c r="A29" s="10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34" t="str">
        <f t="shared" si="20"/>
        <v> </v>
      </c>
      <c r="AP29" s="34" t="str">
        <f t="shared" si="21"/>
        <v> </v>
      </c>
      <c r="AQ29" s="34">
        <f t="shared" si="22"/>
      </c>
      <c r="AR29" s="34">
        <f t="shared" si="23"/>
      </c>
      <c r="AS29" s="34">
        <f t="shared" si="24"/>
      </c>
      <c r="AT29" s="34" t="str">
        <f t="shared" si="25"/>
        <v> </v>
      </c>
      <c r="AU29" s="34" t="str">
        <f t="shared" si="26"/>
        <v> </v>
      </c>
      <c r="AV29" s="34" t="str">
        <f t="shared" si="27"/>
        <v> </v>
      </c>
      <c r="AW29" s="34" t="str">
        <f t="shared" si="28"/>
        <v> </v>
      </c>
      <c r="AX29" s="34" t="str">
        <f t="shared" si="29"/>
        <v> </v>
      </c>
      <c r="AY29" s="34" t="str">
        <f t="shared" si="30"/>
        <v> </v>
      </c>
      <c r="AZ29" s="34" t="str">
        <f t="shared" si="31"/>
        <v> </v>
      </c>
      <c r="BA29" s="34" t="str">
        <f t="shared" si="32"/>
        <v> </v>
      </c>
      <c r="BB29" s="34">
        <f t="shared" si="33"/>
      </c>
      <c r="BC29" s="34">
        <f t="shared" si="34"/>
      </c>
      <c r="BD29" s="34" t="str">
        <f t="shared" si="35"/>
        <v> </v>
      </c>
      <c r="BE29" s="34" t="str">
        <f t="shared" si="36"/>
        <v> </v>
      </c>
      <c r="BF29" s="34" t="str">
        <f t="shared" si="37"/>
        <v> </v>
      </c>
      <c r="BG29" s="34" t="str">
        <f t="shared" si="38"/>
        <v> </v>
      </c>
      <c r="BH29" s="34">
        <f t="shared" si="39"/>
      </c>
      <c r="BI29" s="34">
        <f t="shared" si="40"/>
      </c>
      <c r="BJ29" s="34">
        <f t="shared" si="41"/>
      </c>
      <c r="BK29" s="34" t="str">
        <f t="shared" si="42"/>
        <v> </v>
      </c>
      <c r="BL29" s="34" t="str">
        <f t="shared" si="43"/>
        <v> </v>
      </c>
      <c r="BM29" s="34" t="str">
        <f t="shared" si="44"/>
        <v> </v>
      </c>
      <c r="BN29" s="34" t="str">
        <f t="shared" si="45"/>
        <v> </v>
      </c>
      <c r="BO29" s="34" t="str">
        <f t="shared" si="46"/>
        <v> </v>
      </c>
      <c r="BP29" s="34">
        <f t="shared" si="47"/>
      </c>
      <c r="BQ29" s="34">
        <f t="shared" si="48"/>
      </c>
      <c r="BR29" s="34">
        <f t="shared" si="49"/>
      </c>
      <c r="BS29" s="34">
        <f t="shared" si="50"/>
      </c>
      <c r="BT29" s="34" t="str">
        <f t="shared" si="51"/>
        <v> </v>
      </c>
      <c r="BU29" s="34" t="str">
        <f t="shared" si="52"/>
        <v> </v>
      </c>
      <c r="BV29" s="34" t="str">
        <f t="shared" si="53"/>
        <v> </v>
      </c>
      <c r="BW29" s="34" t="str">
        <f t="shared" si="54"/>
        <v> </v>
      </c>
      <c r="BX29" s="34">
        <f t="shared" si="55"/>
      </c>
      <c r="BY29" s="34">
        <f t="shared" si="56"/>
      </c>
      <c r="BZ29" s="34">
        <f t="shared" si="57"/>
      </c>
      <c r="CA29" s="34">
        <f t="shared" si="58"/>
      </c>
      <c r="CB29" s="10">
        <f t="shared" si="59"/>
        <v>0</v>
      </c>
      <c r="CC29" s="34">
        <f t="shared" si="60"/>
      </c>
      <c r="CD29" s="34">
        <f t="shared" si="61"/>
      </c>
      <c r="CE29" s="34">
        <f t="shared" si="62"/>
      </c>
      <c r="CF29" s="34">
        <f t="shared" si="63"/>
      </c>
      <c r="CG29" s="34">
        <f t="shared" si="64"/>
      </c>
      <c r="CH29" s="34">
        <f t="shared" si="65"/>
      </c>
      <c r="CI29" s="34">
        <f t="shared" si="66"/>
      </c>
      <c r="CJ29" s="34">
        <f t="shared" si="67"/>
      </c>
      <c r="CK29" s="34">
        <f t="shared" si="68"/>
      </c>
      <c r="CL29" s="34">
        <f t="shared" si="69"/>
      </c>
      <c r="CM29" s="34">
        <f t="shared" si="70"/>
      </c>
      <c r="CN29" s="34">
        <f t="shared" si="71"/>
      </c>
      <c r="CO29" s="34">
        <f t="shared" si="72"/>
      </c>
      <c r="CP29" s="34">
        <f t="shared" si="73"/>
      </c>
      <c r="CQ29" s="34">
        <f t="shared" si="74"/>
      </c>
      <c r="CR29" s="34">
        <f t="shared" si="75"/>
      </c>
      <c r="CS29" s="34">
        <f t="shared" si="76"/>
      </c>
      <c r="CT29" s="34">
        <f t="shared" si="77"/>
      </c>
      <c r="CU29" s="34">
        <f t="shared" si="78"/>
      </c>
      <c r="CV29" s="34">
        <f t="shared" si="79"/>
      </c>
      <c r="CW29" s="34">
        <f t="shared" si="80"/>
      </c>
      <c r="CX29" s="34">
        <f t="shared" si="81"/>
      </c>
      <c r="CY29" s="34">
        <f t="shared" si="82"/>
      </c>
      <c r="CZ29" s="34">
        <f t="shared" si="83"/>
      </c>
      <c r="DA29" s="34">
        <f t="shared" si="84"/>
      </c>
      <c r="DB29" s="6">
        <f t="shared" si="85"/>
      </c>
      <c r="DC29" s="6">
        <f t="shared" si="86"/>
      </c>
      <c r="DD29" s="6">
        <f t="shared" si="87"/>
      </c>
      <c r="DE29" s="6">
        <f t="shared" si="88"/>
      </c>
      <c r="DF29" s="6">
        <f t="shared" si="89"/>
      </c>
      <c r="DG29" s="49">
        <f t="shared" si="90"/>
      </c>
      <c r="DH29" s="49">
        <f t="shared" si="91"/>
      </c>
      <c r="DI29" s="49">
        <f t="shared" si="92"/>
      </c>
      <c r="DJ29" s="49">
        <f t="shared" si="93"/>
      </c>
      <c r="DK29" s="49">
        <f t="shared" si="94"/>
      </c>
      <c r="DL29" s="49">
        <f t="shared" si="95"/>
      </c>
      <c r="DM29" s="4">
        <f t="shared" si="96"/>
      </c>
      <c r="DN29" s="18">
        <v>7</v>
      </c>
      <c r="DO29" s="38">
        <f t="shared" si="97"/>
        <v>0</v>
      </c>
      <c r="DP29" s="39">
        <f t="shared" si="98"/>
        <v>0</v>
      </c>
      <c r="DQ29" s="39">
        <f t="shared" si="14"/>
        <v>0</v>
      </c>
      <c r="DR29" s="39">
        <f t="shared" si="14"/>
        <v>0</v>
      </c>
      <c r="DS29" s="78"/>
      <c r="DT29" s="39">
        <f t="shared" si="14"/>
        <v>0</v>
      </c>
      <c r="DU29" s="40">
        <f t="shared" si="15"/>
        <v>0</v>
      </c>
      <c r="DV29" s="40">
        <f t="shared" si="16"/>
        <v>0</v>
      </c>
      <c r="DW29" s="14"/>
      <c r="DX29" s="14"/>
      <c r="DY29" s="40">
        <f t="shared" si="18"/>
        <v>0</v>
      </c>
      <c r="DZ29" s="37"/>
    </row>
    <row r="30" spans="1:130" ht="12.75">
      <c r="A30" s="1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34" t="str">
        <f t="shared" si="20"/>
        <v> </v>
      </c>
      <c r="AP30" s="34" t="str">
        <f t="shared" si="21"/>
        <v> </v>
      </c>
      <c r="AQ30" s="34">
        <f t="shared" si="22"/>
      </c>
      <c r="AR30" s="34">
        <f t="shared" si="23"/>
      </c>
      <c r="AS30" s="34">
        <f t="shared" si="24"/>
      </c>
      <c r="AT30" s="34" t="str">
        <f t="shared" si="25"/>
        <v> </v>
      </c>
      <c r="AU30" s="34" t="str">
        <f t="shared" si="26"/>
        <v> </v>
      </c>
      <c r="AV30" s="34" t="str">
        <f t="shared" si="27"/>
        <v> </v>
      </c>
      <c r="AW30" s="34" t="str">
        <f t="shared" si="28"/>
        <v> </v>
      </c>
      <c r="AX30" s="34" t="str">
        <f t="shared" si="29"/>
        <v> </v>
      </c>
      <c r="AY30" s="34" t="str">
        <f t="shared" si="30"/>
        <v> </v>
      </c>
      <c r="AZ30" s="34" t="str">
        <f t="shared" si="31"/>
        <v> </v>
      </c>
      <c r="BA30" s="34" t="str">
        <f t="shared" si="32"/>
        <v> </v>
      </c>
      <c r="BB30" s="34">
        <f t="shared" si="33"/>
      </c>
      <c r="BC30" s="34">
        <f t="shared" si="34"/>
      </c>
      <c r="BD30" s="34" t="str">
        <f t="shared" si="35"/>
        <v> </v>
      </c>
      <c r="BE30" s="34" t="str">
        <f t="shared" si="36"/>
        <v> </v>
      </c>
      <c r="BF30" s="34" t="str">
        <f t="shared" si="37"/>
        <v> </v>
      </c>
      <c r="BG30" s="34" t="str">
        <f t="shared" si="38"/>
        <v> </v>
      </c>
      <c r="BH30" s="34">
        <f t="shared" si="39"/>
      </c>
      <c r="BI30" s="34">
        <f t="shared" si="40"/>
      </c>
      <c r="BJ30" s="34">
        <f t="shared" si="41"/>
      </c>
      <c r="BK30" s="34" t="str">
        <f t="shared" si="42"/>
        <v> </v>
      </c>
      <c r="BL30" s="34" t="str">
        <f t="shared" si="43"/>
        <v> </v>
      </c>
      <c r="BM30" s="34" t="str">
        <f t="shared" si="44"/>
        <v> </v>
      </c>
      <c r="BN30" s="34" t="str">
        <f t="shared" si="45"/>
        <v> </v>
      </c>
      <c r="BO30" s="34" t="str">
        <f t="shared" si="46"/>
        <v> </v>
      </c>
      <c r="BP30" s="34">
        <f t="shared" si="47"/>
      </c>
      <c r="BQ30" s="34">
        <f t="shared" si="48"/>
      </c>
      <c r="BR30" s="34">
        <f t="shared" si="49"/>
      </c>
      <c r="BS30" s="34">
        <f t="shared" si="50"/>
      </c>
      <c r="BT30" s="34" t="str">
        <f t="shared" si="51"/>
        <v> </v>
      </c>
      <c r="BU30" s="34" t="str">
        <f t="shared" si="52"/>
        <v> </v>
      </c>
      <c r="BV30" s="34" t="str">
        <f t="shared" si="53"/>
        <v> </v>
      </c>
      <c r="BW30" s="34" t="str">
        <f t="shared" si="54"/>
        <v> </v>
      </c>
      <c r="BX30" s="34">
        <f t="shared" si="55"/>
      </c>
      <c r="BY30" s="34">
        <f t="shared" si="56"/>
      </c>
      <c r="BZ30" s="34">
        <f t="shared" si="57"/>
      </c>
      <c r="CA30" s="34">
        <f t="shared" si="58"/>
      </c>
      <c r="CB30" s="10">
        <f t="shared" si="59"/>
        <v>0</v>
      </c>
      <c r="CC30" s="34">
        <f t="shared" si="60"/>
      </c>
      <c r="CD30" s="34">
        <f t="shared" si="61"/>
      </c>
      <c r="CE30" s="34">
        <f t="shared" si="62"/>
      </c>
      <c r="CF30" s="34">
        <f t="shared" si="63"/>
      </c>
      <c r="CG30" s="34">
        <f t="shared" si="64"/>
      </c>
      <c r="CH30" s="34">
        <f t="shared" si="65"/>
      </c>
      <c r="CI30" s="34">
        <f t="shared" si="66"/>
      </c>
      <c r="CJ30" s="34">
        <f t="shared" si="67"/>
      </c>
      <c r="CK30" s="34">
        <f t="shared" si="68"/>
      </c>
      <c r="CL30" s="34">
        <f t="shared" si="69"/>
      </c>
      <c r="CM30" s="34">
        <f t="shared" si="70"/>
      </c>
      <c r="CN30" s="34">
        <f t="shared" si="71"/>
      </c>
      <c r="CO30" s="34">
        <f t="shared" si="72"/>
      </c>
      <c r="CP30" s="34">
        <f t="shared" si="73"/>
      </c>
      <c r="CQ30" s="34">
        <f t="shared" si="74"/>
      </c>
      <c r="CR30" s="34">
        <f t="shared" si="75"/>
      </c>
      <c r="CS30" s="34">
        <f t="shared" si="76"/>
      </c>
      <c r="CT30" s="34">
        <f t="shared" si="77"/>
      </c>
      <c r="CU30" s="34">
        <f t="shared" si="78"/>
      </c>
      <c r="CV30" s="34">
        <f t="shared" si="79"/>
      </c>
      <c r="CW30" s="34">
        <f t="shared" si="80"/>
      </c>
      <c r="CX30" s="34">
        <f t="shared" si="81"/>
      </c>
      <c r="CY30" s="34">
        <f t="shared" si="82"/>
      </c>
      <c r="CZ30" s="34">
        <f t="shared" si="83"/>
      </c>
      <c r="DA30" s="34">
        <f t="shared" si="84"/>
      </c>
      <c r="DB30" s="6">
        <f t="shared" si="85"/>
      </c>
      <c r="DC30" s="6">
        <f t="shared" si="86"/>
      </c>
      <c r="DD30" s="6">
        <f t="shared" si="87"/>
      </c>
      <c r="DE30" s="6">
        <f t="shared" si="88"/>
      </c>
      <c r="DF30" s="6">
        <f t="shared" si="89"/>
      </c>
      <c r="DG30" s="49">
        <f t="shared" si="90"/>
      </c>
      <c r="DH30" s="49">
        <f t="shared" si="91"/>
      </c>
      <c r="DI30" s="49">
        <f t="shared" si="92"/>
      </c>
      <c r="DJ30" s="49">
        <f t="shared" si="93"/>
      </c>
      <c r="DK30" s="49">
        <f t="shared" si="94"/>
      </c>
      <c r="DL30" s="49">
        <f t="shared" si="95"/>
      </c>
      <c r="DM30" s="4">
        <f t="shared" si="96"/>
      </c>
      <c r="DN30" s="18">
        <v>8</v>
      </c>
      <c r="DO30" s="38">
        <f t="shared" si="97"/>
        <v>0</v>
      </c>
      <c r="DP30" s="39">
        <f t="shared" si="98"/>
        <v>0</v>
      </c>
      <c r="DQ30" s="39">
        <f t="shared" si="14"/>
        <v>0</v>
      </c>
      <c r="DR30" s="39">
        <f t="shared" si="14"/>
        <v>0</v>
      </c>
      <c r="DS30" s="78"/>
      <c r="DT30" s="39">
        <f t="shared" si="14"/>
        <v>0</v>
      </c>
      <c r="DU30" s="40">
        <f t="shared" si="15"/>
        <v>0</v>
      </c>
      <c r="DV30" s="40">
        <f t="shared" si="16"/>
        <v>0</v>
      </c>
      <c r="DW30" s="14"/>
      <c r="DX30" s="14"/>
      <c r="DY30" s="40">
        <f t="shared" si="18"/>
        <v>0</v>
      </c>
      <c r="DZ30" s="37"/>
    </row>
    <row r="31" spans="1:130" ht="12.75">
      <c r="A31" s="1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34" t="str">
        <f t="shared" si="20"/>
        <v> </v>
      </c>
      <c r="AP31" s="34" t="str">
        <f t="shared" si="21"/>
        <v> </v>
      </c>
      <c r="AQ31" s="34">
        <f t="shared" si="22"/>
      </c>
      <c r="AR31" s="34">
        <f t="shared" si="23"/>
      </c>
      <c r="AS31" s="34">
        <f t="shared" si="24"/>
      </c>
      <c r="AT31" s="34" t="str">
        <f t="shared" si="25"/>
        <v> </v>
      </c>
      <c r="AU31" s="34" t="str">
        <f t="shared" si="26"/>
        <v> </v>
      </c>
      <c r="AV31" s="34" t="str">
        <f t="shared" si="27"/>
        <v> </v>
      </c>
      <c r="AW31" s="34" t="str">
        <f t="shared" si="28"/>
        <v> </v>
      </c>
      <c r="AX31" s="34" t="str">
        <f t="shared" si="29"/>
        <v> </v>
      </c>
      <c r="AY31" s="34" t="str">
        <f t="shared" si="30"/>
        <v> </v>
      </c>
      <c r="AZ31" s="34" t="str">
        <f t="shared" si="31"/>
        <v> </v>
      </c>
      <c r="BA31" s="34" t="str">
        <f t="shared" si="32"/>
        <v> </v>
      </c>
      <c r="BB31" s="34">
        <f t="shared" si="33"/>
      </c>
      <c r="BC31" s="34">
        <f t="shared" si="34"/>
      </c>
      <c r="BD31" s="34" t="str">
        <f t="shared" si="35"/>
        <v> </v>
      </c>
      <c r="BE31" s="34" t="str">
        <f t="shared" si="36"/>
        <v> </v>
      </c>
      <c r="BF31" s="34" t="str">
        <f t="shared" si="37"/>
        <v> </v>
      </c>
      <c r="BG31" s="34" t="str">
        <f t="shared" si="38"/>
        <v> </v>
      </c>
      <c r="BH31" s="34">
        <f t="shared" si="39"/>
      </c>
      <c r="BI31" s="34">
        <f t="shared" si="40"/>
      </c>
      <c r="BJ31" s="34">
        <f t="shared" si="41"/>
      </c>
      <c r="BK31" s="34" t="str">
        <f t="shared" si="42"/>
        <v> </v>
      </c>
      <c r="BL31" s="34" t="str">
        <f t="shared" si="43"/>
        <v> </v>
      </c>
      <c r="BM31" s="34" t="str">
        <f t="shared" si="44"/>
        <v> </v>
      </c>
      <c r="BN31" s="34" t="str">
        <f t="shared" si="45"/>
        <v> </v>
      </c>
      <c r="BO31" s="34" t="str">
        <f t="shared" si="46"/>
        <v> </v>
      </c>
      <c r="BP31" s="34">
        <f t="shared" si="47"/>
      </c>
      <c r="BQ31" s="34">
        <f t="shared" si="48"/>
      </c>
      <c r="BR31" s="34">
        <f t="shared" si="49"/>
      </c>
      <c r="BS31" s="34">
        <f t="shared" si="50"/>
      </c>
      <c r="BT31" s="34" t="str">
        <f t="shared" si="51"/>
        <v> </v>
      </c>
      <c r="BU31" s="34" t="str">
        <f t="shared" si="52"/>
        <v> </v>
      </c>
      <c r="BV31" s="34" t="str">
        <f t="shared" si="53"/>
        <v> </v>
      </c>
      <c r="BW31" s="34" t="str">
        <f t="shared" si="54"/>
        <v> </v>
      </c>
      <c r="BX31" s="34">
        <f t="shared" si="55"/>
      </c>
      <c r="BY31" s="34">
        <f t="shared" si="56"/>
      </c>
      <c r="BZ31" s="34">
        <f t="shared" si="57"/>
      </c>
      <c r="CA31" s="34">
        <f t="shared" si="58"/>
      </c>
      <c r="CB31" s="10">
        <f t="shared" si="59"/>
        <v>0</v>
      </c>
      <c r="CC31" s="34">
        <f t="shared" si="60"/>
      </c>
      <c r="CD31" s="34">
        <f t="shared" si="61"/>
      </c>
      <c r="CE31" s="34">
        <f t="shared" si="62"/>
      </c>
      <c r="CF31" s="34">
        <f t="shared" si="63"/>
      </c>
      <c r="CG31" s="34">
        <f t="shared" si="64"/>
      </c>
      <c r="CH31" s="34">
        <f t="shared" si="65"/>
      </c>
      <c r="CI31" s="34">
        <f t="shared" si="66"/>
      </c>
      <c r="CJ31" s="34">
        <f t="shared" si="67"/>
      </c>
      <c r="CK31" s="34">
        <f t="shared" si="68"/>
      </c>
      <c r="CL31" s="34">
        <f t="shared" si="69"/>
      </c>
      <c r="CM31" s="34">
        <f t="shared" si="70"/>
      </c>
      <c r="CN31" s="34">
        <f t="shared" si="71"/>
      </c>
      <c r="CO31" s="34">
        <f t="shared" si="72"/>
      </c>
      <c r="CP31" s="34">
        <f t="shared" si="73"/>
      </c>
      <c r="CQ31" s="34">
        <f t="shared" si="74"/>
      </c>
      <c r="CR31" s="34">
        <f t="shared" si="75"/>
      </c>
      <c r="CS31" s="34">
        <f t="shared" si="76"/>
      </c>
      <c r="CT31" s="34">
        <f t="shared" si="77"/>
      </c>
      <c r="CU31" s="34">
        <f t="shared" si="78"/>
      </c>
      <c r="CV31" s="34">
        <f t="shared" si="79"/>
      </c>
      <c r="CW31" s="34">
        <f t="shared" si="80"/>
      </c>
      <c r="CX31" s="34">
        <f t="shared" si="81"/>
      </c>
      <c r="CY31" s="34">
        <f t="shared" si="82"/>
      </c>
      <c r="CZ31" s="34">
        <f t="shared" si="83"/>
      </c>
      <c r="DA31" s="34">
        <f t="shared" si="84"/>
      </c>
      <c r="DB31" s="6">
        <f t="shared" si="85"/>
      </c>
      <c r="DC31" s="6">
        <f t="shared" si="86"/>
      </c>
      <c r="DD31" s="6">
        <f t="shared" si="87"/>
      </c>
      <c r="DE31" s="6">
        <f t="shared" si="88"/>
      </c>
      <c r="DF31" s="6">
        <f t="shared" si="89"/>
      </c>
      <c r="DG31" s="49">
        <f t="shared" si="90"/>
      </c>
      <c r="DH31" s="49">
        <f t="shared" si="91"/>
      </c>
      <c r="DI31" s="49">
        <f t="shared" si="92"/>
      </c>
      <c r="DJ31" s="49">
        <f t="shared" si="93"/>
      </c>
      <c r="DK31" s="49">
        <f t="shared" si="94"/>
      </c>
      <c r="DL31" s="49">
        <f t="shared" si="95"/>
      </c>
      <c r="DM31" s="4">
        <f t="shared" si="96"/>
      </c>
      <c r="DN31" s="18">
        <v>9</v>
      </c>
      <c r="DO31" s="38">
        <f t="shared" si="97"/>
        <v>0</v>
      </c>
      <c r="DP31" s="39">
        <f t="shared" si="98"/>
        <v>0</v>
      </c>
      <c r="DQ31" s="53"/>
      <c r="DR31" s="39">
        <f t="shared" si="14"/>
        <v>0</v>
      </c>
      <c r="DS31" s="78"/>
      <c r="DT31" s="39">
        <f t="shared" si="14"/>
        <v>0</v>
      </c>
      <c r="DU31" s="40">
        <f t="shared" si="15"/>
        <v>0</v>
      </c>
      <c r="DV31" s="40">
        <f t="shared" si="16"/>
        <v>0</v>
      </c>
      <c r="DW31" s="14"/>
      <c r="DX31" s="14"/>
      <c r="DY31" s="40">
        <f t="shared" si="18"/>
        <v>0</v>
      </c>
      <c r="DZ31" s="14"/>
    </row>
    <row r="32" spans="1:130" ht="12.75">
      <c r="A32" s="1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34" t="str">
        <f t="shared" si="20"/>
        <v> </v>
      </c>
      <c r="AP32" s="34" t="str">
        <f t="shared" si="21"/>
        <v> </v>
      </c>
      <c r="AQ32" s="34">
        <f t="shared" si="22"/>
      </c>
      <c r="AR32" s="34">
        <f t="shared" si="23"/>
      </c>
      <c r="AS32" s="34">
        <f t="shared" si="24"/>
      </c>
      <c r="AT32" s="34" t="str">
        <f t="shared" si="25"/>
        <v> </v>
      </c>
      <c r="AU32" s="34" t="str">
        <f t="shared" si="26"/>
        <v> </v>
      </c>
      <c r="AV32" s="34" t="str">
        <f t="shared" si="27"/>
        <v> </v>
      </c>
      <c r="AW32" s="34" t="str">
        <f t="shared" si="28"/>
        <v> </v>
      </c>
      <c r="AX32" s="34" t="str">
        <f t="shared" si="29"/>
        <v> </v>
      </c>
      <c r="AY32" s="34" t="str">
        <f t="shared" si="30"/>
        <v> </v>
      </c>
      <c r="AZ32" s="34" t="str">
        <f t="shared" si="31"/>
        <v> </v>
      </c>
      <c r="BA32" s="34" t="str">
        <f t="shared" si="32"/>
        <v> </v>
      </c>
      <c r="BB32" s="34">
        <f t="shared" si="33"/>
      </c>
      <c r="BC32" s="34">
        <f t="shared" si="34"/>
      </c>
      <c r="BD32" s="34" t="str">
        <f t="shared" si="35"/>
        <v> </v>
      </c>
      <c r="BE32" s="34" t="str">
        <f t="shared" si="36"/>
        <v> </v>
      </c>
      <c r="BF32" s="34" t="str">
        <f t="shared" si="37"/>
        <v> </v>
      </c>
      <c r="BG32" s="34" t="str">
        <f t="shared" si="38"/>
        <v> </v>
      </c>
      <c r="BH32" s="34">
        <f t="shared" si="39"/>
      </c>
      <c r="BI32" s="34">
        <f t="shared" si="40"/>
      </c>
      <c r="BJ32" s="34">
        <f t="shared" si="41"/>
      </c>
      <c r="BK32" s="34" t="str">
        <f t="shared" si="42"/>
        <v> </v>
      </c>
      <c r="BL32" s="34" t="str">
        <f t="shared" si="43"/>
        <v> </v>
      </c>
      <c r="BM32" s="34" t="str">
        <f t="shared" si="44"/>
        <v> </v>
      </c>
      <c r="BN32" s="34" t="str">
        <f t="shared" si="45"/>
        <v> </v>
      </c>
      <c r="BO32" s="34" t="str">
        <f t="shared" si="46"/>
        <v> </v>
      </c>
      <c r="BP32" s="34">
        <f t="shared" si="47"/>
      </c>
      <c r="BQ32" s="34">
        <f t="shared" si="48"/>
      </c>
      <c r="BR32" s="34">
        <f t="shared" si="49"/>
      </c>
      <c r="BS32" s="34">
        <f t="shared" si="50"/>
      </c>
      <c r="BT32" s="34" t="str">
        <f t="shared" si="51"/>
        <v> </v>
      </c>
      <c r="BU32" s="34" t="str">
        <f t="shared" si="52"/>
        <v> </v>
      </c>
      <c r="BV32" s="34" t="str">
        <f t="shared" si="53"/>
        <v> </v>
      </c>
      <c r="BW32" s="34" t="str">
        <f t="shared" si="54"/>
        <v> </v>
      </c>
      <c r="BX32" s="34">
        <f t="shared" si="55"/>
      </c>
      <c r="BY32" s="34">
        <f t="shared" si="56"/>
      </c>
      <c r="BZ32" s="34">
        <f t="shared" si="57"/>
      </c>
      <c r="CA32" s="34">
        <f t="shared" si="58"/>
      </c>
      <c r="CB32" s="10">
        <f t="shared" si="59"/>
        <v>0</v>
      </c>
      <c r="CC32" s="34">
        <f t="shared" si="60"/>
      </c>
      <c r="CD32" s="34">
        <f t="shared" si="61"/>
      </c>
      <c r="CE32" s="34">
        <f t="shared" si="62"/>
      </c>
      <c r="CF32" s="34">
        <f t="shared" si="63"/>
      </c>
      <c r="CG32" s="34">
        <f t="shared" si="64"/>
      </c>
      <c r="CH32" s="34">
        <f t="shared" si="65"/>
      </c>
      <c r="CI32" s="34">
        <f t="shared" si="66"/>
      </c>
      <c r="CJ32" s="34">
        <f t="shared" si="67"/>
      </c>
      <c r="CK32" s="34">
        <f t="shared" si="68"/>
      </c>
      <c r="CL32" s="34">
        <f t="shared" si="69"/>
      </c>
      <c r="CM32" s="34">
        <f t="shared" si="70"/>
      </c>
      <c r="CN32" s="34">
        <f t="shared" si="71"/>
      </c>
      <c r="CO32" s="34">
        <f t="shared" si="72"/>
      </c>
      <c r="CP32" s="34">
        <f t="shared" si="73"/>
      </c>
      <c r="CQ32" s="34">
        <f t="shared" si="74"/>
      </c>
      <c r="CR32" s="34">
        <f t="shared" si="75"/>
      </c>
      <c r="CS32" s="34">
        <f t="shared" si="76"/>
      </c>
      <c r="CT32" s="34">
        <f t="shared" si="77"/>
      </c>
      <c r="CU32" s="34">
        <f t="shared" si="78"/>
      </c>
      <c r="CV32" s="34">
        <f t="shared" si="79"/>
      </c>
      <c r="CW32" s="34">
        <f t="shared" si="80"/>
      </c>
      <c r="CX32" s="34">
        <f t="shared" si="81"/>
      </c>
      <c r="CY32" s="34">
        <f t="shared" si="82"/>
      </c>
      <c r="CZ32" s="34">
        <f t="shared" si="83"/>
      </c>
      <c r="DA32" s="34">
        <f t="shared" si="84"/>
      </c>
      <c r="DB32" s="6">
        <f t="shared" si="85"/>
      </c>
      <c r="DC32" s="6">
        <f t="shared" si="86"/>
      </c>
      <c r="DD32" s="6">
        <f t="shared" si="87"/>
      </c>
      <c r="DE32" s="6">
        <f t="shared" si="88"/>
      </c>
      <c r="DF32" s="6">
        <f t="shared" si="89"/>
      </c>
      <c r="DG32" s="49">
        <f t="shared" si="90"/>
      </c>
      <c r="DH32" s="49">
        <f t="shared" si="91"/>
      </c>
      <c r="DI32" s="49">
        <f t="shared" si="92"/>
      </c>
      <c r="DJ32" s="49">
        <f t="shared" si="93"/>
      </c>
      <c r="DK32" s="49">
        <f t="shared" si="94"/>
      </c>
      <c r="DL32" s="49">
        <f t="shared" si="95"/>
      </c>
      <c r="DM32" s="4">
        <f t="shared" si="96"/>
      </c>
      <c r="DN32" s="18">
        <v>10</v>
      </c>
      <c r="DO32" s="38">
        <f t="shared" si="97"/>
        <v>0</v>
      </c>
      <c r="DP32" s="68"/>
      <c r="DQ32" s="14"/>
      <c r="DR32" s="53"/>
      <c r="DS32" s="14"/>
      <c r="DT32" s="39">
        <f t="shared" si="14"/>
        <v>0</v>
      </c>
      <c r="DU32" s="68"/>
      <c r="DV32" s="14"/>
      <c r="DW32" s="14"/>
      <c r="DX32" s="14"/>
      <c r="DY32" s="14"/>
      <c r="DZ32" s="14"/>
    </row>
    <row r="33" spans="1:130" ht="12.75">
      <c r="A33" s="1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34" t="str">
        <f t="shared" si="20"/>
        <v> </v>
      </c>
      <c r="AP33" s="34" t="str">
        <f t="shared" si="21"/>
        <v> </v>
      </c>
      <c r="AQ33" s="34">
        <f t="shared" si="22"/>
      </c>
      <c r="AR33" s="34">
        <f t="shared" si="23"/>
      </c>
      <c r="AS33" s="34">
        <f t="shared" si="24"/>
      </c>
      <c r="AT33" s="34" t="str">
        <f t="shared" si="25"/>
        <v> </v>
      </c>
      <c r="AU33" s="34" t="str">
        <f t="shared" si="26"/>
        <v> </v>
      </c>
      <c r="AV33" s="34" t="str">
        <f t="shared" si="27"/>
        <v> </v>
      </c>
      <c r="AW33" s="34" t="str">
        <f t="shared" si="28"/>
        <v> </v>
      </c>
      <c r="AX33" s="34" t="str">
        <f t="shared" si="29"/>
        <v> </v>
      </c>
      <c r="AY33" s="34" t="str">
        <f t="shared" si="30"/>
        <v> </v>
      </c>
      <c r="AZ33" s="34" t="str">
        <f t="shared" si="31"/>
        <v> </v>
      </c>
      <c r="BA33" s="34" t="str">
        <f t="shared" si="32"/>
        <v> </v>
      </c>
      <c r="BB33" s="34">
        <f t="shared" si="33"/>
      </c>
      <c r="BC33" s="34">
        <f t="shared" si="34"/>
      </c>
      <c r="BD33" s="34" t="str">
        <f t="shared" si="35"/>
        <v> </v>
      </c>
      <c r="BE33" s="34" t="str">
        <f t="shared" si="36"/>
        <v> </v>
      </c>
      <c r="BF33" s="34" t="str">
        <f t="shared" si="37"/>
        <v> </v>
      </c>
      <c r="BG33" s="34" t="str">
        <f t="shared" si="38"/>
        <v> </v>
      </c>
      <c r="BH33" s="34">
        <f t="shared" si="39"/>
      </c>
      <c r="BI33" s="34">
        <f t="shared" si="40"/>
      </c>
      <c r="BJ33" s="34">
        <f t="shared" si="41"/>
      </c>
      <c r="BK33" s="34" t="str">
        <f t="shared" si="42"/>
        <v> </v>
      </c>
      <c r="BL33" s="34" t="str">
        <f t="shared" si="43"/>
        <v> </v>
      </c>
      <c r="BM33" s="34" t="str">
        <f t="shared" si="44"/>
        <v> </v>
      </c>
      <c r="BN33" s="34" t="str">
        <f t="shared" si="45"/>
        <v> </v>
      </c>
      <c r="BO33" s="34" t="str">
        <f t="shared" si="46"/>
        <v> </v>
      </c>
      <c r="BP33" s="34">
        <f t="shared" si="47"/>
      </c>
      <c r="BQ33" s="34">
        <f t="shared" si="48"/>
      </c>
      <c r="BR33" s="34">
        <f t="shared" si="49"/>
      </c>
      <c r="BS33" s="34">
        <f t="shared" si="50"/>
      </c>
      <c r="BT33" s="34" t="str">
        <f t="shared" si="51"/>
        <v> </v>
      </c>
      <c r="BU33" s="34" t="str">
        <f t="shared" si="52"/>
        <v> </v>
      </c>
      <c r="BV33" s="34" t="str">
        <f t="shared" si="53"/>
        <v> </v>
      </c>
      <c r="BW33" s="34" t="str">
        <f t="shared" si="54"/>
        <v> </v>
      </c>
      <c r="BX33" s="34">
        <f t="shared" si="55"/>
      </c>
      <c r="BY33" s="34">
        <f t="shared" si="56"/>
      </c>
      <c r="BZ33" s="34">
        <f t="shared" si="57"/>
      </c>
      <c r="CA33" s="34">
        <f t="shared" si="58"/>
      </c>
      <c r="CB33" s="10">
        <f t="shared" si="59"/>
        <v>0</v>
      </c>
      <c r="CC33" s="34">
        <f t="shared" si="60"/>
      </c>
      <c r="CD33" s="34">
        <f t="shared" si="61"/>
      </c>
      <c r="CE33" s="34">
        <f t="shared" si="62"/>
      </c>
      <c r="CF33" s="34">
        <f t="shared" si="63"/>
      </c>
      <c r="CG33" s="34">
        <f t="shared" si="64"/>
      </c>
      <c r="CH33" s="34">
        <f t="shared" si="65"/>
      </c>
      <c r="CI33" s="34">
        <f t="shared" si="66"/>
      </c>
      <c r="CJ33" s="34">
        <f t="shared" si="67"/>
      </c>
      <c r="CK33" s="34">
        <f t="shared" si="68"/>
      </c>
      <c r="CL33" s="34">
        <f t="shared" si="69"/>
      </c>
      <c r="CM33" s="34">
        <f t="shared" si="70"/>
      </c>
      <c r="CN33" s="34">
        <f t="shared" si="71"/>
      </c>
      <c r="CO33" s="34">
        <f t="shared" si="72"/>
      </c>
      <c r="CP33" s="34">
        <f t="shared" si="73"/>
      </c>
      <c r="CQ33" s="34">
        <f t="shared" si="74"/>
      </c>
      <c r="CR33" s="34">
        <f t="shared" si="75"/>
      </c>
      <c r="CS33" s="34">
        <f t="shared" si="76"/>
      </c>
      <c r="CT33" s="34">
        <f t="shared" si="77"/>
      </c>
      <c r="CU33" s="34">
        <f t="shared" si="78"/>
      </c>
      <c r="CV33" s="34">
        <f t="shared" si="79"/>
      </c>
      <c r="CW33" s="34">
        <f t="shared" si="80"/>
      </c>
      <c r="CX33" s="34">
        <f t="shared" si="81"/>
      </c>
      <c r="CY33" s="34">
        <f t="shared" si="82"/>
      </c>
      <c r="CZ33" s="34">
        <f t="shared" si="83"/>
      </c>
      <c r="DA33" s="34">
        <f t="shared" si="84"/>
      </c>
      <c r="DB33" s="6">
        <f t="shared" si="85"/>
      </c>
      <c r="DC33" s="6">
        <f t="shared" si="86"/>
      </c>
      <c r="DD33" s="6">
        <f t="shared" si="87"/>
      </c>
      <c r="DE33" s="6">
        <f t="shared" si="88"/>
      </c>
      <c r="DF33" s="6">
        <f t="shared" si="89"/>
      </c>
      <c r="DG33" s="49">
        <f t="shared" si="90"/>
      </c>
      <c r="DH33" s="49">
        <f t="shared" si="91"/>
      </c>
      <c r="DI33" s="49">
        <f t="shared" si="92"/>
      </c>
      <c r="DJ33" s="49">
        <f t="shared" si="93"/>
      </c>
      <c r="DK33" s="49">
        <f t="shared" si="94"/>
      </c>
      <c r="DL33" s="49">
        <f t="shared" si="95"/>
      </c>
      <c r="DM33" s="4">
        <f t="shared" si="96"/>
      </c>
      <c r="DN33" s="18">
        <v>11</v>
      </c>
      <c r="DO33" s="38">
        <f t="shared" si="97"/>
        <v>0</v>
      </c>
      <c r="DP33" s="37"/>
      <c r="DQ33" s="14"/>
      <c r="DR33" s="14"/>
      <c r="DS33" s="14"/>
      <c r="DT33" s="39">
        <f t="shared" si="14"/>
        <v>0</v>
      </c>
      <c r="DU33" s="37"/>
      <c r="DV33" s="14"/>
      <c r="DW33" s="14"/>
      <c r="DX33" s="14"/>
      <c r="DY33" s="14"/>
      <c r="DZ33" s="14"/>
    </row>
    <row r="34" spans="1:130" ht="12.75">
      <c r="A34" s="10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34" t="str">
        <f t="shared" si="20"/>
        <v> </v>
      </c>
      <c r="AP34" s="34" t="str">
        <f t="shared" si="21"/>
        <v> </v>
      </c>
      <c r="AQ34" s="34">
        <f t="shared" si="22"/>
      </c>
      <c r="AR34" s="34">
        <f t="shared" si="23"/>
      </c>
      <c r="AS34" s="34">
        <f t="shared" si="24"/>
      </c>
      <c r="AT34" s="34" t="str">
        <f t="shared" si="25"/>
        <v> </v>
      </c>
      <c r="AU34" s="34" t="str">
        <f t="shared" si="26"/>
        <v> </v>
      </c>
      <c r="AV34" s="34" t="str">
        <f t="shared" si="27"/>
        <v> </v>
      </c>
      <c r="AW34" s="34" t="str">
        <f t="shared" si="28"/>
        <v> </v>
      </c>
      <c r="AX34" s="34" t="str">
        <f t="shared" si="29"/>
        <v> </v>
      </c>
      <c r="AY34" s="34" t="str">
        <f t="shared" si="30"/>
        <v> </v>
      </c>
      <c r="AZ34" s="34" t="str">
        <f t="shared" si="31"/>
        <v> </v>
      </c>
      <c r="BA34" s="34" t="str">
        <f t="shared" si="32"/>
        <v> </v>
      </c>
      <c r="BB34" s="34">
        <f t="shared" si="33"/>
      </c>
      <c r="BC34" s="34">
        <f t="shared" si="34"/>
      </c>
      <c r="BD34" s="34" t="str">
        <f t="shared" si="35"/>
        <v> </v>
      </c>
      <c r="BE34" s="34" t="str">
        <f t="shared" si="36"/>
        <v> </v>
      </c>
      <c r="BF34" s="34" t="str">
        <f t="shared" si="37"/>
        <v> </v>
      </c>
      <c r="BG34" s="34" t="str">
        <f t="shared" si="38"/>
        <v> </v>
      </c>
      <c r="BH34" s="34">
        <f t="shared" si="39"/>
      </c>
      <c r="BI34" s="34">
        <f t="shared" si="40"/>
      </c>
      <c r="BJ34" s="34">
        <f t="shared" si="41"/>
      </c>
      <c r="BK34" s="34" t="str">
        <f t="shared" si="42"/>
        <v> </v>
      </c>
      <c r="BL34" s="34" t="str">
        <f t="shared" si="43"/>
        <v> </v>
      </c>
      <c r="BM34" s="34" t="str">
        <f t="shared" si="44"/>
        <v> </v>
      </c>
      <c r="BN34" s="34" t="str">
        <f t="shared" si="45"/>
        <v> </v>
      </c>
      <c r="BO34" s="34" t="str">
        <f t="shared" si="46"/>
        <v> </v>
      </c>
      <c r="BP34" s="34">
        <f t="shared" si="47"/>
      </c>
      <c r="BQ34" s="34">
        <f t="shared" si="48"/>
      </c>
      <c r="BR34" s="34">
        <f t="shared" si="49"/>
      </c>
      <c r="BS34" s="34">
        <f t="shared" si="50"/>
      </c>
      <c r="BT34" s="34" t="str">
        <f t="shared" si="51"/>
        <v> </v>
      </c>
      <c r="BU34" s="34" t="str">
        <f t="shared" si="52"/>
        <v> </v>
      </c>
      <c r="BV34" s="34" t="str">
        <f t="shared" si="53"/>
        <v> </v>
      </c>
      <c r="BW34" s="34" t="str">
        <f t="shared" si="54"/>
        <v> </v>
      </c>
      <c r="BX34" s="34">
        <f t="shared" si="55"/>
      </c>
      <c r="BY34" s="34">
        <f t="shared" si="56"/>
      </c>
      <c r="BZ34" s="34">
        <f t="shared" si="57"/>
      </c>
      <c r="CA34" s="34">
        <f t="shared" si="58"/>
      </c>
      <c r="CB34" s="10">
        <f t="shared" si="59"/>
        <v>0</v>
      </c>
      <c r="CC34" s="34">
        <f t="shared" si="60"/>
      </c>
      <c r="CD34" s="34">
        <f t="shared" si="61"/>
      </c>
      <c r="CE34" s="34">
        <f t="shared" si="62"/>
      </c>
      <c r="CF34" s="34">
        <f t="shared" si="63"/>
      </c>
      <c r="CG34" s="34">
        <f t="shared" si="64"/>
      </c>
      <c r="CH34" s="34">
        <f t="shared" si="65"/>
      </c>
      <c r="CI34" s="34">
        <f t="shared" si="66"/>
      </c>
      <c r="CJ34" s="34">
        <f t="shared" si="67"/>
      </c>
      <c r="CK34" s="34">
        <f t="shared" si="68"/>
      </c>
      <c r="CL34" s="34">
        <f t="shared" si="69"/>
      </c>
      <c r="CM34" s="34">
        <f t="shared" si="70"/>
      </c>
      <c r="CN34" s="34">
        <f t="shared" si="71"/>
      </c>
      <c r="CO34" s="34">
        <f t="shared" si="72"/>
      </c>
      <c r="CP34" s="34">
        <f t="shared" si="73"/>
      </c>
      <c r="CQ34" s="34">
        <f t="shared" si="74"/>
      </c>
      <c r="CR34" s="34">
        <f t="shared" si="75"/>
      </c>
      <c r="CS34" s="34">
        <f t="shared" si="76"/>
      </c>
      <c r="CT34" s="34">
        <f t="shared" si="77"/>
      </c>
      <c r="CU34" s="34">
        <f t="shared" si="78"/>
      </c>
      <c r="CV34" s="34">
        <f t="shared" si="79"/>
      </c>
      <c r="CW34" s="34">
        <f t="shared" si="80"/>
      </c>
      <c r="CX34" s="34">
        <f t="shared" si="81"/>
      </c>
      <c r="CY34" s="34">
        <f t="shared" si="82"/>
      </c>
      <c r="CZ34" s="34">
        <f t="shared" si="83"/>
      </c>
      <c r="DA34" s="34">
        <f t="shared" si="84"/>
      </c>
      <c r="DB34" s="6">
        <f t="shared" si="85"/>
      </c>
      <c r="DC34" s="6">
        <f t="shared" si="86"/>
      </c>
      <c r="DD34" s="6">
        <f t="shared" si="87"/>
      </c>
      <c r="DE34" s="6">
        <f t="shared" si="88"/>
      </c>
      <c r="DF34" s="6">
        <f t="shared" si="89"/>
      </c>
      <c r="DG34" s="49">
        <f t="shared" si="90"/>
      </c>
      <c r="DH34" s="49">
        <f t="shared" si="91"/>
      </c>
      <c r="DI34" s="49">
        <f t="shared" si="92"/>
      </c>
      <c r="DJ34" s="49">
        <f t="shared" si="93"/>
      </c>
      <c r="DK34" s="49">
        <f t="shared" si="94"/>
      </c>
      <c r="DL34" s="49">
        <f t="shared" si="95"/>
      </c>
      <c r="DM34" s="4">
        <f t="shared" si="96"/>
      </c>
      <c r="DN34" s="18">
        <v>12</v>
      </c>
      <c r="DO34" s="38">
        <f t="shared" si="97"/>
        <v>0</v>
      </c>
      <c r="DP34" s="37"/>
      <c r="DQ34" s="14"/>
      <c r="DR34" s="14"/>
      <c r="DS34" s="14"/>
      <c r="DT34" s="39">
        <f t="shared" si="14"/>
        <v>0</v>
      </c>
      <c r="DU34" s="37"/>
      <c r="DV34" s="14"/>
      <c r="DW34" s="14"/>
      <c r="DX34" s="14"/>
      <c r="DY34" s="14"/>
      <c r="DZ34" s="14"/>
    </row>
    <row r="35" spans="1:130" ht="12.75">
      <c r="A35" s="1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34" t="str">
        <f t="shared" si="20"/>
        <v> </v>
      </c>
      <c r="AP35" s="34" t="str">
        <f t="shared" si="21"/>
        <v> </v>
      </c>
      <c r="AQ35" s="34">
        <f t="shared" si="22"/>
      </c>
      <c r="AR35" s="34">
        <f t="shared" si="23"/>
      </c>
      <c r="AS35" s="34">
        <f t="shared" si="24"/>
      </c>
      <c r="AT35" s="34" t="str">
        <f t="shared" si="25"/>
        <v> </v>
      </c>
      <c r="AU35" s="34" t="str">
        <f t="shared" si="26"/>
        <v> </v>
      </c>
      <c r="AV35" s="34" t="str">
        <f t="shared" si="27"/>
        <v> </v>
      </c>
      <c r="AW35" s="34" t="str">
        <f t="shared" si="28"/>
        <v> </v>
      </c>
      <c r="AX35" s="34" t="str">
        <f t="shared" si="29"/>
        <v> </v>
      </c>
      <c r="AY35" s="34" t="str">
        <f t="shared" si="30"/>
        <v> </v>
      </c>
      <c r="AZ35" s="34" t="str">
        <f t="shared" si="31"/>
        <v> </v>
      </c>
      <c r="BA35" s="34" t="str">
        <f t="shared" si="32"/>
        <v> </v>
      </c>
      <c r="BB35" s="34">
        <f t="shared" si="33"/>
      </c>
      <c r="BC35" s="34">
        <f t="shared" si="34"/>
      </c>
      <c r="BD35" s="34" t="str">
        <f t="shared" si="35"/>
        <v> </v>
      </c>
      <c r="BE35" s="34" t="str">
        <f t="shared" si="36"/>
        <v> </v>
      </c>
      <c r="BF35" s="34" t="str">
        <f t="shared" si="37"/>
        <v> </v>
      </c>
      <c r="BG35" s="34" t="str">
        <f t="shared" si="38"/>
        <v> </v>
      </c>
      <c r="BH35" s="34">
        <f t="shared" si="39"/>
      </c>
      <c r="BI35" s="34">
        <f t="shared" si="40"/>
      </c>
      <c r="BJ35" s="34">
        <f t="shared" si="41"/>
      </c>
      <c r="BK35" s="34" t="str">
        <f t="shared" si="42"/>
        <v> </v>
      </c>
      <c r="BL35" s="34" t="str">
        <f t="shared" si="43"/>
        <v> </v>
      </c>
      <c r="BM35" s="34" t="str">
        <f t="shared" si="44"/>
        <v> </v>
      </c>
      <c r="BN35" s="34" t="str">
        <f t="shared" si="45"/>
        <v> </v>
      </c>
      <c r="BO35" s="34" t="str">
        <f t="shared" si="46"/>
        <v> </v>
      </c>
      <c r="BP35" s="34">
        <f t="shared" si="47"/>
      </c>
      <c r="BQ35" s="34">
        <f t="shared" si="48"/>
      </c>
      <c r="BR35" s="34">
        <f t="shared" si="49"/>
      </c>
      <c r="BS35" s="34">
        <f t="shared" si="50"/>
      </c>
      <c r="BT35" s="34" t="str">
        <f t="shared" si="51"/>
        <v> </v>
      </c>
      <c r="BU35" s="34" t="str">
        <f t="shared" si="52"/>
        <v> </v>
      </c>
      <c r="BV35" s="34" t="str">
        <f t="shared" si="53"/>
        <v> </v>
      </c>
      <c r="BW35" s="34" t="str">
        <f t="shared" si="54"/>
        <v> </v>
      </c>
      <c r="BX35" s="34">
        <f t="shared" si="55"/>
      </c>
      <c r="BY35" s="34">
        <f t="shared" si="56"/>
      </c>
      <c r="BZ35" s="34">
        <f t="shared" si="57"/>
      </c>
      <c r="CA35" s="34">
        <f t="shared" si="58"/>
      </c>
      <c r="CB35" s="10">
        <f t="shared" si="59"/>
        <v>0</v>
      </c>
      <c r="CC35" s="34">
        <f t="shared" si="60"/>
      </c>
      <c r="CD35" s="34">
        <f t="shared" si="61"/>
      </c>
      <c r="CE35" s="34">
        <f t="shared" si="62"/>
      </c>
      <c r="CF35" s="34">
        <f t="shared" si="63"/>
      </c>
      <c r="CG35" s="34">
        <f t="shared" si="64"/>
      </c>
      <c r="CH35" s="34">
        <f t="shared" si="65"/>
      </c>
      <c r="CI35" s="34">
        <f t="shared" si="66"/>
      </c>
      <c r="CJ35" s="34">
        <f t="shared" si="67"/>
      </c>
      <c r="CK35" s="34">
        <f t="shared" si="68"/>
      </c>
      <c r="CL35" s="34">
        <f t="shared" si="69"/>
      </c>
      <c r="CM35" s="34">
        <f t="shared" si="70"/>
      </c>
      <c r="CN35" s="34">
        <f t="shared" si="71"/>
      </c>
      <c r="CO35" s="34">
        <f t="shared" si="72"/>
      </c>
      <c r="CP35" s="34">
        <f t="shared" si="73"/>
      </c>
      <c r="CQ35" s="34">
        <f t="shared" si="74"/>
      </c>
      <c r="CR35" s="34">
        <f t="shared" si="75"/>
      </c>
      <c r="CS35" s="34">
        <f t="shared" si="76"/>
      </c>
      <c r="CT35" s="34">
        <f t="shared" si="77"/>
      </c>
      <c r="CU35" s="34">
        <f t="shared" si="78"/>
      </c>
      <c r="CV35" s="34">
        <f t="shared" si="79"/>
      </c>
      <c r="CW35" s="34">
        <f t="shared" si="80"/>
      </c>
      <c r="CX35" s="34">
        <f t="shared" si="81"/>
      </c>
      <c r="CY35" s="34">
        <f t="shared" si="82"/>
      </c>
      <c r="CZ35" s="34">
        <f t="shared" si="83"/>
      </c>
      <c r="DA35" s="34">
        <f t="shared" si="84"/>
      </c>
      <c r="DB35" s="6">
        <f t="shared" si="85"/>
      </c>
      <c r="DC35" s="6">
        <f t="shared" si="86"/>
      </c>
      <c r="DD35" s="6">
        <f t="shared" si="87"/>
      </c>
      <c r="DE35" s="6">
        <f t="shared" si="88"/>
      </c>
      <c r="DF35" s="6">
        <f t="shared" si="89"/>
      </c>
      <c r="DG35" s="49">
        <f t="shared" si="90"/>
      </c>
      <c r="DH35" s="49">
        <f t="shared" si="91"/>
      </c>
      <c r="DI35" s="49">
        <f t="shared" si="92"/>
      </c>
      <c r="DJ35" s="49">
        <f t="shared" si="93"/>
      </c>
      <c r="DK35" s="49">
        <f t="shared" si="94"/>
      </c>
      <c r="DL35" s="49">
        <f t="shared" si="95"/>
      </c>
      <c r="DM35" s="4">
        <f t="shared" si="96"/>
      </c>
      <c r="DN35" s="18">
        <v>13</v>
      </c>
      <c r="DO35" s="38">
        <f t="shared" si="97"/>
        <v>0</v>
      </c>
      <c r="DP35" s="37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1:130" ht="12.75">
      <c r="A36" s="1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34" t="str">
        <f t="shared" si="20"/>
        <v> </v>
      </c>
      <c r="AP36" s="34" t="str">
        <f t="shared" si="21"/>
        <v> </v>
      </c>
      <c r="AQ36" s="34">
        <f t="shared" si="22"/>
      </c>
      <c r="AR36" s="34">
        <f t="shared" si="23"/>
      </c>
      <c r="AS36" s="34">
        <f t="shared" si="24"/>
      </c>
      <c r="AT36" s="34" t="str">
        <f t="shared" si="25"/>
        <v> </v>
      </c>
      <c r="AU36" s="34" t="str">
        <f t="shared" si="26"/>
        <v> </v>
      </c>
      <c r="AV36" s="34" t="str">
        <f t="shared" si="27"/>
        <v> </v>
      </c>
      <c r="AW36" s="34" t="str">
        <f t="shared" si="28"/>
        <v> </v>
      </c>
      <c r="AX36" s="34" t="str">
        <f t="shared" si="29"/>
        <v> </v>
      </c>
      <c r="AY36" s="34" t="str">
        <f t="shared" si="30"/>
        <v> </v>
      </c>
      <c r="AZ36" s="34" t="str">
        <f t="shared" si="31"/>
        <v> </v>
      </c>
      <c r="BA36" s="34" t="str">
        <f t="shared" si="32"/>
        <v> </v>
      </c>
      <c r="BB36" s="34">
        <f t="shared" si="33"/>
      </c>
      <c r="BC36" s="34">
        <f t="shared" si="34"/>
      </c>
      <c r="BD36" s="34" t="str">
        <f t="shared" si="35"/>
        <v> </v>
      </c>
      <c r="BE36" s="34" t="str">
        <f t="shared" si="36"/>
        <v> </v>
      </c>
      <c r="BF36" s="34" t="str">
        <f t="shared" si="37"/>
        <v> </v>
      </c>
      <c r="BG36" s="34" t="str">
        <f t="shared" si="38"/>
        <v> </v>
      </c>
      <c r="BH36" s="34">
        <f t="shared" si="39"/>
      </c>
      <c r="BI36" s="34">
        <f t="shared" si="40"/>
      </c>
      <c r="BJ36" s="34">
        <f t="shared" si="41"/>
      </c>
      <c r="BK36" s="34" t="str">
        <f t="shared" si="42"/>
        <v> </v>
      </c>
      <c r="BL36" s="34" t="str">
        <f t="shared" si="43"/>
        <v> </v>
      </c>
      <c r="BM36" s="34" t="str">
        <f t="shared" si="44"/>
        <v> </v>
      </c>
      <c r="BN36" s="34" t="str">
        <f t="shared" si="45"/>
        <v> </v>
      </c>
      <c r="BO36" s="34" t="str">
        <f t="shared" si="46"/>
        <v> </v>
      </c>
      <c r="BP36" s="34">
        <f t="shared" si="47"/>
      </c>
      <c r="BQ36" s="34">
        <f t="shared" si="48"/>
      </c>
      <c r="BR36" s="34">
        <f t="shared" si="49"/>
      </c>
      <c r="BS36" s="34">
        <f t="shared" si="50"/>
      </c>
      <c r="BT36" s="34" t="str">
        <f t="shared" si="51"/>
        <v> </v>
      </c>
      <c r="BU36" s="34" t="str">
        <f t="shared" si="52"/>
        <v> </v>
      </c>
      <c r="BV36" s="34" t="str">
        <f t="shared" si="53"/>
        <v> </v>
      </c>
      <c r="BW36" s="34" t="str">
        <f t="shared" si="54"/>
        <v> </v>
      </c>
      <c r="BX36" s="34">
        <f t="shared" si="55"/>
      </c>
      <c r="BY36" s="34">
        <f t="shared" si="56"/>
      </c>
      <c r="BZ36" s="34">
        <f t="shared" si="57"/>
      </c>
      <c r="CA36" s="34">
        <f t="shared" si="58"/>
      </c>
      <c r="CB36" s="10">
        <f t="shared" si="59"/>
        <v>0</v>
      </c>
      <c r="CC36" s="34">
        <f t="shared" si="60"/>
      </c>
      <c r="CD36" s="34">
        <f t="shared" si="61"/>
      </c>
      <c r="CE36" s="34">
        <f t="shared" si="62"/>
      </c>
      <c r="CF36" s="34">
        <f t="shared" si="63"/>
      </c>
      <c r="CG36" s="34">
        <f t="shared" si="64"/>
      </c>
      <c r="CH36" s="34">
        <f t="shared" si="65"/>
      </c>
      <c r="CI36" s="34">
        <f t="shared" si="66"/>
      </c>
      <c r="CJ36" s="34">
        <f t="shared" si="67"/>
      </c>
      <c r="CK36" s="34">
        <f t="shared" si="68"/>
      </c>
      <c r="CL36" s="34">
        <f t="shared" si="69"/>
      </c>
      <c r="CM36" s="34">
        <f t="shared" si="70"/>
      </c>
      <c r="CN36" s="34">
        <f t="shared" si="71"/>
      </c>
      <c r="CO36" s="34">
        <f t="shared" si="72"/>
      </c>
      <c r="CP36" s="34">
        <f t="shared" si="73"/>
      </c>
      <c r="CQ36" s="34">
        <f t="shared" si="74"/>
      </c>
      <c r="CR36" s="34">
        <f t="shared" si="75"/>
      </c>
      <c r="CS36" s="34">
        <f t="shared" si="76"/>
      </c>
      <c r="CT36" s="34">
        <f t="shared" si="77"/>
      </c>
      <c r="CU36" s="34">
        <f t="shared" si="78"/>
      </c>
      <c r="CV36" s="34">
        <f t="shared" si="79"/>
      </c>
      <c r="CW36" s="34">
        <f t="shared" si="80"/>
      </c>
      <c r="CX36" s="34">
        <f t="shared" si="81"/>
      </c>
      <c r="CY36" s="34">
        <f t="shared" si="82"/>
      </c>
      <c r="CZ36" s="34">
        <f t="shared" si="83"/>
      </c>
      <c r="DA36" s="34">
        <f t="shared" si="84"/>
      </c>
      <c r="DB36" s="6">
        <f t="shared" si="85"/>
      </c>
      <c r="DC36" s="6">
        <f t="shared" si="86"/>
      </c>
      <c r="DD36" s="6">
        <f t="shared" si="87"/>
      </c>
      <c r="DE36" s="6">
        <f t="shared" si="88"/>
      </c>
      <c r="DF36" s="6">
        <f t="shared" si="89"/>
      </c>
      <c r="DG36" s="49">
        <f t="shared" si="90"/>
      </c>
      <c r="DH36" s="49">
        <f t="shared" si="91"/>
      </c>
      <c r="DI36" s="49">
        <f t="shared" si="92"/>
      </c>
      <c r="DJ36" s="49">
        <f t="shared" si="93"/>
      </c>
      <c r="DK36" s="49">
        <f t="shared" si="94"/>
      </c>
      <c r="DL36" s="49">
        <f t="shared" si="95"/>
      </c>
      <c r="DM36" s="4">
        <f t="shared" si="96"/>
      </c>
      <c r="DN36" s="18">
        <v>14</v>
      </c>
      <c r="DO36" s="38">
        <f t="shared" si="97"/>
        <v>0</v>
      </c>
      <c r="DP36" s="37"/>
      <c r="DQ36" s="14"/>
      <c r="DR36" s="14"/>
      <c r="DS36" s="14"/>
      <c r="DT36" s="14"/>
      <c r="DU36" s="14"/>
      <c r="DV36" s="14"/>
      <c r="DW36" s="14"/>
      <c r="DX36" s="14"/>
      <c r="DY36" s="14"/>
      <c r="DZ36" s="14"/>
    </row>
    <row r="37" spans="1:130" ht="12.75">
      <c r="A37" s="1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34" t="str">
        <f t="shared" si="20"/>
        <v> </v>
      </c>
      <c r="AP37" s="34" t="str">
        <f t="shared" si="21"/>
        <v> </v>
      </c>
      <c r="AQ37" s="34">
        <f t="shared" si="22"/>
      </c>
      <c r="AR37" s="34">
        <f t="shared" si="23"/>
      </c>
      <c r="AS37" s="34">
        <f t="shared" si="24"/>
      </c>
      <c r="AT37" s="34" t="str">
        <f t="shared" si="25"/>
        <v> </v>
      </c>
      <c r="AU37" s="34" t="str">
        <f t="shared" si="26"/>
        <v> </v>
      </c>
      <c r="AV37" s="34" t="str">
        <f t="shared" si="27"/>
        <v> </v>
      </c>
      <c r="AW37" s="34" t="str">
        <f t="shared" si="28"/>
        <v> </v>
      </c>
      <c r="AX37" s="34" t="str">
        <f t="shared" si="29"/>
        <v> </v>
      </c>
      <c r="AY37" s="34" t="str">
        <f t="shared" si="30"/>
        <v> </v>
      </c>
      <c r="AZ37" s="34" t="str">
        <f t="shared" si="31"/>
        <v> </v>
      </c>
      <c r="BA37" s="34" t="str">
        <f t="shared" si="32"/>
        <v> </v>
      </c>
      <c r="BB37" s="34">
        <f t="shared" si="33"/>
      </c>
      <c r="BC37" s="34">
        <f t="shared" si="34"/>
      </c>
      <c r="BD37" s="34" t="str">
        <f t="shared" si="35"/>
        <v> </v>
      </c>
      <c r="BE37" s="34" t="str">
        <f t="shared" si="36"/>
        <v> </v>
      </c>
      <c r="BF37" s="34" t="str">
        <f t="shared" si="37"/>
        <v> </v>
      </c>
      <c r="BG37" s="34" t="str">
        <f t="shared" si="38"/>
        <v> </v>
      </c>
      <c r="BH37" s="34">
        <f t="shared" si="39"/>
      </c>
      <c r="BI37" s="34">
        <f t="shared" si="40"/>
      </c>
      <c r="BJ37" s="34">
        <f t="shared" si="41"/>
      </c>
      <c r="BK37" s="34" t="str">
        <f t="shared" si="42"/>
        <v> </v>
      </c>
      <c r="BL37" s="34" t="str">
        <f t="shared" si="43"/>
        <v> </v>
      </c>
      <c r="BM37" s="34" t="str">
        <f t="shared" si="44"/>
        <v> </v>
      </c>
      <c r="BN37" s="34" t="str">
        <f t="shared" si="45"/>
        <v> </v>
      </c>
      <c r="BO37" s="34" t="str">
        <f t="shared" si="46"/>
        <v> </v>
      </c>
      <c r="BP37" s="34">
        <f t="shared" si="47"/>
      </c>
      <c r="BQ37" s="34">
        <f t="shared" si="48"/>
      </c>
      <c r="BR37" s="34">
        <f t="shared" si="49"/>
      </c>
      <c r="BS37" s="34">
        <f t="shared" si="50"/>
      </c>
      <c r="BT37" s="34" t="str">
        <f t="shared" si="51"/>
        <v> </v>
      </c>
      <c r="BU37" s="34" t="str">
        <f t="shared" si="52"/>
        <v> </v>
      </c>
      <c r="BV37" s="34" t="str">
        <f t="shared" si="53"/>
        <v> </v>
      </c>
      <c r="BW37" s="34" t="str">
        <f t="shared" si="54"/>
        <v> </v>
      </c>
      <c r="BX37" s="34">
        <f t="shared" si="55"/>
      </c>
      <c r="BY37" s="34">
        <f t="shared" si="56"/>
      </c>
      <c r="BZ37" s="34">
        <f t="shared" si="57"/>
      </c>
      <c r="CA37" s="34">
        <f t="shared" si="58"/>
      </c>
      <c r="CB37" s="10">
        <f t="shared" si="59"/>
        <v>0</v>
      </c>
      <c r="CC37" s="34">
        <f t="shared" si="60"/>
      </c>
      <c r="CD37" s="34">
        <f t="shared" si="61"/>
      </c>
      <c r="CE37" s="34">
        <f t="shared" si="62"/>
      </c>
      <c r="CF37" s="34">
        <f t="shared" si="63"/>
      </c>
      <c r="CG37" s="34">
        <f t="shared" si="64"/>
      </c>
      <c r="CH37" s="34">
        <f t="shared" si="65"/>
      </c>
      <c r="CI37" s="34">
        <f t="shared" si="66"/>
      </c>
      <c r="CJ37" s="34">
        <f t="shared" si="67"/>
      </c>
      <c r="CK37" s="34">
        <f t="shared" si="68"/>
      </c>
      <c r="CL37" s="34">
        <f t="shared" si="69"/>
      </c>
      <c r="CM37" s="34">
        <f t="shared" si="70"/>
      </c>
      <c r="CN37" s="34">
        <f t="shared" si="71"/>
      </c>
      <c r="CO37" s="34">
        <f t="shared" si="72"/>
      </c>
      <c r="CP37" s="34">
        <f t="shared" si="73"/>
      </c>
      <c r="CQ37" s="34">
        <f t="shared" si="74"/>
      </c>
      <c r="CR37" s="34">
        <f t="shared" si="75"/>
      </c>
      <c r="CS37" s="34">
        <f t="shared" si="76"/>
      </c>
      <c r="CT37" s="34">
        <f t="shared" si="77"/>
      </c>
      <c r="CU37" s="34">
        <f t="shared" si="78"/>
      </c>
      <c r="CV37" s="34">
        <f t="shared" si="79"/>
      </c>
      <c r="CW37" s="34">
        <f t="shared" si="80"/>
      </c>
      <c r="CX37" s="34">
        <f t="shared" si="81"/>
      </c>
      <c r="CY37" s="34">
        <f t="shared" si="82"/>
      </c>
      <c r="CZ37" s="34">
        <f t="shared" si="83"/>
      </c>
      <c r="DA37" s="34">
        <f t="shared" si="84"/>
      </c>
      <c r="DB37" s="6">
        <f t="shared" si="85"/>
      </c>
      <c r="DC37" s="6">
        <f t="shared" si="86"/>
      </c>
      <c r="DD37" s="6">
        <f t="shared" si="87"/>
      </c>
      <c r="DE37" s="6">
        <f t="shared" si="88"/>
      </c>
      <c r="DF37" s="6">
        <f t="shared" si="89"/>
      </c>
      <c r="DG37" s="49">
        <f t="shared" si="90"/>
      </c>
      <c r="DH37" s="49">
        <f t="shared" si="91"/>
      </c>
      <c r="DI37" s="49">
        <f t="shared" si="92"/>
      </c>
      <c r="DJ37" s="49">
        <f t="shared" si="93"/>
      </c>
      <c r="DK37" s="49">
        <f t="shared" si="94"/>
      </c>
      <c r="DL37" s="49">
        <f t="shared" si="95"/>
      </c>
      <c r="DM37" s="4">
        <f t="shared" si="96"/>
      </c>
      <c r="DN37" s="18">
        <v>15</v>
      </c>
      <c r="DO37" s="38">
        <f t="shared" si="97"/>
        <v>0</v>
      </c>
      <c r="DP37" s="37"/>
      <c r="DQ37" s="14"/>
      <c r="DR37" s="14"/>
      <c r="DS37" s="14"/>
      <c r="DT37" s="14"/>
      <c r="DU37" s="14"/>
      <c r="DV37" s="14"/>
      <c r="DW37" s="14"/>
      <c r="DX37" s="14"/>
      <c r="DY37" s="14"/>
      <c r="DZ37" s="14"/>
    </row>
    <row r="38" spans="1:130" ht="12.75">
      <c r="A38" s="1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34" t="str">
        <f t="shared" si="20"/>
        <v> </v>
      </c>
      <c r="AP38" s="34" t="str">
        <f t="shared" si="21"/>
        <v> </v>
      </c>
      <c r="AQ38" s="34">
        <f t="shared" si="22"/>
      </c>
      <c r="AR38" s="34">
        <f t="shared" si="23"/>
      </c>
      <c r="AS38" s="34">
        <f t="shared" si="24"/>
      </c>
      <c r="AT38" s="34" t="str">
        <f t="shared" si="25"/>
        <v> </v>
      </c>
      <c r="AU38" s="34" t="str">
        <f t="shared" si="26"/>
        <v> </v>
      </c>
      <c r="AV38" s="34" t="str">
        <f t="shared" si="27"/>
        <v> </v>
      </c>
      <c r="AW38" s="34" t="str">
        <f t="shared" si="28"/>
        <v> </v>
      </c>
      <c r="AX38" s="34" t="str">
        <f t="shared" si="29"/>
        <v> </v>
      </c>
      <c r="AY38" s="34" t="str">
        <f t="shared" si="30"/>
        <v> </v>
      </c>
      <c r="AZ38" s="34" t="str">
        <f t="shared" si="31"/>
        <v> </v>
      </c>
      <c r="BA38" s="34" t="str">
        <f t="shared" si="32"/>
        <v> </v>
      </c>
      <c r="BB38" s="34">
        <f t="shared" si="33"/>
      </c>
      <c r="BC38" s="34">
        <f t="shared" si="34"/>
      </c>
      <c r="BD38" s="34" t="str">
        <f t="shared" si="35"/>
        <v> </v>
      </c>
      <c r="BE38" s="34" t="str">
        <f t="shared" si="36"/>
        <v> </v>
      </c>
      <c r="BF38" s="34" t="str">
        <f t="shared" si="37"/>
        <v> </v>
      </c>
      <c r="BG38" s="34" t="str">
        <f t="shared" si="38"/>
        <v> </v>
      </c>
      <c r="BH38" s="34">
        <f t="shared" si="39"/>
      </c>
      <c r="BI38" s="34">
        <f t="shared" si="40"/>
      </c>
      <c r="BJ38" s="34">
        <f t="shared" si="41"/>
      </c>
      <c r="BK38" s="34" t="str">
        <f t="shared" si="42"/>
        <v> </v>
      </c>
      <c r="BL38" s="34" t="str">
        <f t="shared" si="43"/>
        <v> </v>
      </c>
      <c r="BM38" s="34" t="str">
        <f t="shared" si="44"/>
        <v> </v>
      </c>
      <c r="BN38" s="34" t="str">
        <f t="shared" si="45"/>
        <v> </v>
      </c>
      <c r="BO38" s="34" t="str">
        <f t="shared" si="46"/>
        <v> </v>
      </c>
      <c r="BP38" s="34">
        <f t="shared" si="47"/>
      </c>
      <c r="BQ38" s="34">
        <f t="shared" si="48"/>
      </c>
      <c r="BR38" s="34">
        <f t="shared" si="49"/>
      </c>
      <c r="BS38" s="34">
        <f t="shared" si="50"/>
      </c>
      <c r="BT38" s="34" t="str">
        <f t="shared" si="51"/>
        <v> </v>
      </c>
      <c r="BU38" s="34" t="str">
        <f t="shared" si="52"/>
        <v> </v>
      </c>
      <c r="BV38" s="34" t="str">
        <f t="shared" si="53"/>
        <v> </v>
      </c>
      <c r="BW38" s="34" t="str">
        <f t="shared" si="54"/>
        <v> </v>
      </c>
      <c r="BX38" s="34">
        <f t="shared" si="55"/>
      </c>
      <c r="BY38" s="34">
        <f t="shared" si="56"/>
      </c>
      <c r="BZ38" s="34">
        <f t="shared" si="57"/>
      </c>
      <c r="CA38" s="34">
        <f t="shared" si="58"/>
      </c>
      <c r="CB38" s="10">
        <f t="shared" si="59"/>
        <v>0</v>
      </c>
      <c r="CC38" s="34">
        <f t="shared" si="60"/>
      </c>
      <c r="CD38" s="34">
        <f t="shared" si="61"/>
      </c>
      <c r="CE38" s="34">
        <f t="shared" si="62"/>
      </c>
      <c r="CF38" s="34">
        <f t="shared" si="63"/>
      </c>
      <c r="CG38" s="34">
        <f t="shared" si="64"/>
      </c>
      <c r="CH38" s="34">
        <f t="shared" si="65"/>
      </c>
      <c r="CI38" s="34">
        <f t="shared" si="66"/>
      </c>
      <c r="CJ38" s="34">
        <f t="shared" si="67"/>
      </c>
      <c r="CK38" s="34">
        <f t="shared" si="68"/>
      </c>
      <c r="CL38" s="34">
        <f t="shared" si="69"/>
      </c>
      <c r="CM38" s="34">
        <f t="shared" si="70"/>
      </c>
      <c r="CN38" s="34">
        <f t="shared" si="71"/>
      </c>
      <c r="CO38" s="34">
        <f t="shared" si="72"/>
      </c>
      <c r="CP38" s="34">
        <f t="shared" si="73"/>
      </c>
      <c r="CQ38" s="34">
        <f t="shared" si="74"/>
      </c>
      <c r="CR38" s="34">
        <f t="shared" si="75"/>
      </c>
      <c r="CS38" s="34">
        <f t="shared" si="76"/>
      </c>
      <c r="CT38" s="34">
        <f t="shared" si="77"/>
      </c>
      <c r="CU38" s="34">
        <f t="shared" si="78"/>
      </c>
      <c r="CV38" s="34">
        <f t="shared" si="79"/>
      </c>
      <c r="CW38" s="34">
        <f t="shared" si="80"/>
      </c>
      <c r="CX38" s="34">
        <f t="shared" si="81"/>
      </c>
      <c r="CY38" s="34">
        <f t="shared" si="82"/>
      </c>
      <c r="CZ38" s="34">
        <f t="shared" si="83"/>
      </c>
      <c r="DA38" s="34">
        <f t="shared" si="84"/>
      </c>
      <c r="DB38" s="6">
        <f t="shared" si="85"/>
      </c>
      <c r="DC38" s="6">
        <f t="shared" si="86"/>
      </c>
      <c r="DD38" s="6">
        <f t="shared" si="87"/>
      </c>
      <c r="DE38" s="6">
        <f t="shared" si="88"/>
      </c>
      <c r="DF38" s="6">
        <f t="shared" si="89"/>
      </c>
      <c r="DG38" s="49">
        <f t="shared" si="90"/>
      </c>
      <c r="DH38" s="49">
        <f t="shared" si="91"/>
      </c>
      <c r="DI38" s="49">
        <f t="shared" si="92"/>
      </c>
      <c r="DJ38" s="49">
        <f t="shared" si="93"/>
      </c>
      <c r="DK38" s="49">
        <f t="shared" si="94"/>
      </c>
      <c r="DL38" s="49">
        <f t="shared" si="95"/>
      </c>
      <c r="DM38" s="4">
        <f t="shared" si="96"/>
      </c>
      <c r="DN38" s="18">
        <v>16</v>
      </c>
      <c r="DO38" s="38">
        <f t="shared" si="97"/>
        <v>0</v>
      </c>
      <c r="DP38" s="37"/>
      <c r="DQ38" s="14"/>
      <c r="DR38" s="14"/>
      <c r="DS38" s="14"/>
      <c r="DT38" s="14"/>
      <c r="DU38" s="14"/>
      <c r="DV38" s="14"/>
      <c r="DW38" s="14"/>
      <c r="DX38" s="14"/>
      <c r="DY38" s="14"/>
      <c r="DZ38" s="14"/>
    </row>
    <row r="39" spans="1:130" ht="12.75">
      <c r="A39" s="1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4" t="str">
        <f t="shared" si="20"/>
        <v> </v>
      </c>
      <c r="AP39" s="34" t="str">
        <f t="shared" si="21"/>
        <v> </v>
      </c>
      <c r="AQ39" s="34">
        <f t="shared" si="22"/>
      </c>
      <c r="AR39" s="34">
        <f t="shared" si="23"/>
      </c>
      <c r="AS39" s="34">
        <f t="shared" si="24"/>
      </c>
      <c r="AT39" s="34" t="str">
        <f t="shared" si="25"/>
        <v> </v>
      </c>
      <c r="AU39" s="34" t="str">
        <f t="shared" si="26"/>
        <v> </v>
      </c>
      <c r="AV39" s="34" t="str">
        <f t="shared" si="27"/>
        <v> </v>
      </c>
      <c r="AW39" s="34" t="str">
        <f t="shared" si="28"/>
        <v> </v>
      </c>
      <c r="AX39" s="34" t="str">
        <f t="shared" si="29"/>
        <v> </v>
      </c>
      <c r="AY39" s="34" t="str">
        <f t="shared" si="30"/>
        <v> </v>
      </c>
      <c r="AZ39" s="34" t="str">
        <f t="shared" si="31"/>
        <v> </v>
      </c>
      <c r="BA39" s="34" t="str">
        <f t="shared" si="32"/>
        <v> </v>
      </c>
      <c r="BB39" s="34">
        <f t="shared" si="33"/>
      </c>
      <c r="BC39" s="34">
        <f t="shared" si="34"/>
      </c>
      <c r="BD39" s="34" t="str">
        <f t="shared" si="35"/>
        <v> </v>
      </c>
      <c r="BE39" s="34" t="str">
        <f t="shared" si="36"/>
        <v> </v>
      </c>
      <c r="BF39" s="34" t="str">
        <f t="shared" si="37"/>
        <v> </v>
      </c>
      <c r="BG39" s="34" t="str">
        <f t="shared" si="38"/>
        <v> </v>
      </c>
      <c r="BH39" s="34">
        <f t="shared" si="39"/>
      </c>
      <c r="BI39" s="34">
        <f t="shared" si="40"/>
      </c>
      <c r="BJ39" s="34">
        <f t="shared" si="41"/>
      </c>
      <c r="BK39" s="34" t="str">
        <f t="shared" si="42"/>
        <v> </v>
      </c>
      <c r="BL39" s="34" t="str">
        <f t="shared" si="43"/>
        <v> </v>
      </c>
      <c r="BM39" s="34" t="str">
        <f t="shared" si="44"/>
        <v> </v>
      </c>
      <c r="BN39" s="34" t="str">
        <f t="shared" si="45"/>
        <v> </v>
      </c>
      <c r="BO39" s="34" t="str">
        <f t="shared" si="46"/>
        <v> </v>
      </c>
      <c r="BP39" s="34">
        <f t="shared" si="47"/>
      </c>
      <c r="BQ39" s="34">
        <f t="shared" si="48"/>
      </c>
      <c r="BR39" s="34">
        <f t="shared" si="49"/>
      </c>
      <c r="BS39" s="34">
        <f t="shared" si="50"/>
      </c>
      <c r="BT39" s="34" t="str">
        <f t="shared" si="51"/>
        <v> </v>
      </c>
      <c r="BU39" s="34" t="str">
        <f t="shared" si="52"/>
        <v> </v>
      </c>
      <c r="BV39" s="34" t="str">
        <f t="shared" si="53"/>
        <v> </v>
      </c>
      <c r="BW39" s="34" t="str">
        <f t="shared" si="54"/>
        <v> </v>
      </c>
      <c r="BX39" s="34">
        <f t="shared" si="55"/>
      </c>
      <c r="BY39" s="34">
        <f t="shared" si="56"/>
      </c>
      <c r="BZ39" s="34">
        <f t="shared" si="57"/>
      </c>
      <c r="CA39" s="34">
        <f t="shared" si="58"/>
      </c>
      <c r="CB39" s="10">
        <f t="shared" si="59"/>
        <v>0</v>
      </c>
      <c r="CC39" s="34">
        <f t="shared" si="60"/>
      </c>
      <c r="CD39" s="34">
        <f t="shared" si="61"/>
      </c>
      <c r="CE39" s="34">
        <f t="shared" si="62"/>
      </c>
      <c r="CF39" s="34">
        <f t="shared" si="63"/>
      </c>
      <c r="CG39" s="34">
        <f t="shared" si="64"/>
      </c>
      <c r="CH39" s="34">
        <f t="shared" si="65"/>
      </c>
      <c r="CI39" s="34">
        <f t="shared" si="66"/>
      </c>
      <c r="CJ39" s="34">
        <f t="shared" si="67"/>
      </c>
      <c r="CK39" s="34">
        <f t="shared" si="68"/>
      </c>
      <c r="CL39" s="34">
        <f t="shared" si="69"/>
      </c>
      <c r="CM39" s="34">
        <f t="shared" si="70"/>
      </c>
      <c r="CN39" s="34">
        <f t="shared" si="71"/>
      </c>
      <c r="CO39" s="34">
        <f t="shared" si="72"/>
      </c>
      <c r="CP39" s="34">
        <f t="shared" si="73"/>
      </c>
      <c r="CQ39" s="34">
        <f t="shared" si="74"/>
      </c>
      <c r="CR39" s="34">
        <f t="shared" si="75"/>
      </c>
      <c r="CS39" s="34">
        <f t="shared" si="76"/>
      </c>
      <c r="CT39" s="34">
        <f t="shared" si="77"/>
      </c>
      <c r="CU39" s="34">
        <f t="shared" si="78"/>
      </c>
      <c r="CV39" s="34">
        <f t="shared" si="79"/>
      </c>
      <c r="CW39" s="34">
        <f t="shared" si="80"/>
      </c>
      <c r="CX39" s="34">
        <f t="shared" si="81"/>
      </c>
      <c r="CY39" s="34">
        <f t="shared" si="82"/>
      </c>
      <c r="CZ39" s="34">
        <f t="shared" si="83"/>
      </c>
      <c r="DA39" s="34">
        <f t="shared" si="84"/>
      </c>
      <c r="DB39" s="6">
        <f t="shared" si="85"/>
      </c>
      <c r="DC39" s="6">
        <f t="shared" si="86"/>
      </c>
      <c r="DD39" s="6">
        <f t="shared" si="87"/>
      </c>
      <c r="DE39" s="6">
        <f t="shared" si="88"/>
      </c>
      <c r="DF39" s="6">
        <f t="shared" si="89"/>
      </c>
      <c r="DG39" s="49">
        <f t="shared" si="90"/>
      </c>
      <c r="DH39" s="49">
        <f t="shared" si="91"/>
      </c>
      <c r="DI39" s="49">
        <f t="shared" si="92"/>
      </c>
      <c r="DJ39" s="49">
        <f t="shared" si="93"/>
      </c>
      <c r="DK39" s="49">
        <f t="shared" si="94"/>
      </c>
      <c r="DL39" s="49">
        <f t="shared" si="95"/>
      </c>
      <c r="DM39" s="4">
        <f t="shared" si="96"/>
      </c>
      <c r="DN39" s="18">
        <v>17</v>
      </c>
      <c r="DO39" s="38">
        <f t="shared" si="97"/>
        <v>0</v>
      </c>
      <c r="DP39" s="37"/>
      <c r="DQ39" s="14"/>
      <c r="DR39" s="14"/>
      <c r="DS39" s="14"/>
      <c r="DT39" s="14"/>
      <c r="DU39" s="14"/>
      <c r="DV39" s="14"/>
      <c r="DW39" s="14"/>
      <c r="DX39" s="14"/>
      <c r="DY39" s="14"/>
      <c r="DZ39" s="14"/>
    </row>
    <row r="40" spans="1:130" ht="12.75">
      <c r="A40" s="1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34" t="str">
        <f t="shared" si="20"/>
        <v> </v>
      </c>
      <c r="AP40" s="34" t="str">
        <f t="shared" si="21"/>
        <v> </v>
      </c>
      <c r="AQ40" s="34">
        <f t="shared" si="22"/>
      </c>
      <c r="AR40" s="34">
        <f t="shared" si="23"/>
      </c>
      <c r="AS40" s="34">
        <f t="shared" si="24"/>
      </c>
      <c r="AT40" s="34" t="str">
        <f t="shared" si="25"/>
        <v> </v>
      </c>
      <c r="AU40" s="34" t="str">
        <f t="shared" si="26"/>
        <v> </v>
      </c>
      <c r="AV40" s="34" t="str">
        <f t="shared" si="27"/>
        <v> </v>
      </c>
      <c r="AW40" s="34" t="str">
        <f t="shared" si="28"/>
        <v> </v>
      </c>
      <c r="AX40" s="34" t="str">
        <f t="shared" si="29"/>
        <v> </v>
      </c>
      <c r="AY40" s="34" t="str">
        <f t="shared" si="30"/>
        <v> </v>
      </c>
      <c r="AZ40" s="34" t="str">
        <f t="shared" si="31"/>
        <v> </v>
      </c>
      <c r="BA40" s="34" t="str">
        <f t="shared" si="32"/>
        <v> </v>
      </c>
      <c r="BB40" s="34">
        <f t="shared" si="33"/>
      </c>
      <c r="BC40" s="34">
        <f t="shared" si="34"/>
      </c>
      <c r="BD40" s="34" t="str">
        <f t="shared" si="35"/>
        <v> </v>
      </c>
      <c r="BE40" s="34" t="str">
        <f t="shared" si="36"/>
        <v> </v>
      </c>
      <c r="BF40" s="34" t="str">
        <f t="shared" si="37"/>
        <v> </v>
      </c>
      <c r="BG40" s="34" t="str">
        <f t="shared" si="38"/>
        <v> </v>
      </c>
      <c r="BH40" s="34">
        <f t="shared" si="39"/>
      </c>
      <c r="BI40" s="34">
        <f t="shared" si="40"/>
      </c>
      <c r="BJ40" s="34">
        <f t="shared" si="41"/>
      </c>
      <c r="BK40" s="34" t="str">
        <f t="shared" si="42"/>
        <v> </v>
      </c>
      <c r="BL40" s="34" t="str">
        <f t="shared" si="43"/>
        <v> </v>
      </c>
      <c r="BM40" s="34" t="str">
        <f t="shared" si="44"/>
        <v> </v>
      </c>
      <c r="BN40" s="34" t="str">
        <f t="shared" si="45"/>
        <v> </v>
      </c>
      <c r="BO40" s="34" t="str">
        <f t="shared" si="46"/>
        <v> </v>
      </c>
      <c r="BP40" s="34">
        <f t="shared" si="47"/>
      </c>
      <c r="BQ40" s="34">
        <f t="shared" si="48"/>
      </c>
      <c r="BR40" s="34">
        <f t="shared" si="49"/>
      </c>
      <c r="BS40" s="34">
        <f t="shared" si="50"/>
      </c>
      <c r="BT40" s="34" t="str">
        <f t="shared" si="51"/>
        <v> </v>
      </c>
      <c r="BU40" s="34" t="str">
        <f t="shared" si="52"/>
        <v> </v>
      </c>
      <c r="BV40" s="34" t="str">
        <f t="shared" si="53"/>
        <v> </v>
      </c>
      <c r="BW40" s="34" t="str">
        <f t="shared" si="54"/>
        <v> </v>
      </c>
      <c r="BX40" s="34">
        <f t="shared" si="55"/>
      </c>
      <c r="BY40" s="34">
        <f t="shared" si="56"/>
      </c>
      <c r="BZ40" s="34">
        <f t="shared" si="57"/>
      </c>
      <c r="CA40" s="34">
        <f t="shared" si="58"/>
      </c>
      <c r="CB40" s="10">
        <f t="shared" si="59"/>
        <v>0</v>
      </c>
      <c r="CC40" s="34">
        <f t="shared" si="60"/>
      </c>
      <c r="CD40" s="34">
        <f t="shared" si="61"/>
      </c>
      <c r="CE40" s="34">
        <f t="shared" si="62"/>
      </c>
      <c r="CF40" s="34">
        <f t="shared" si="63"/>
      </c>
      <c r="CG40" s="34">
        <f t="shared" si="64"/>
      </c>
      <c r="CH40" s="34">
        <f t="shared" si="65"/>
      </c>
      <c r="CI40" s="34">
        <f t="shared" si="66"/>
      </c>
      <c r="CJ40" s="34">
        <f t="shared" si="67"/>
      </c>
      <c r="CK40" s="34">
        <f t="shared" si="68"/>
      </c>
      <c r="CL40" s="34">
        <f t="shared" si="69"/>
      </c>
      <c r="CM40" s="34">
        <f t="shared" si="70"/>
      </c>
      <c r="CN40" s="34">
        <f t="shared" si="71"/>
      </c>
      <c r="CO40" s="34">
        <f t="shared" si="72"/>
      </c>
      <c r="CP40" s="34">
        <f t="shared" si="73"/>
      </c>
      <c r="CQ40" s="34">
        <f t="shared" si="74"/>
      </c>
      <c r="CR40" s="34">
        <f t="shared" si="75"/>
      </c>
      <c r="CS40" s="34">
        <f t="shared" si="76"/>
      </c>
      <c r="CT40" s="34">
        <f t="shared" si="77"/>
      </c>
      <c r="CU40" s="34">
        <f t="shared" si="78"/>
      </c>
      <c r="CV40" s="34">
        <f t="shared" si="79"/>
      </c>
      <c r="CW40" s="34">
        <f t="shared" si="80"/>
      </c>
      <c r="CX40" s="34">
        <f t="shared" si="81"/>
      </c>
      <c r="CY40" s="34">
        <f t="shared" si="82"/>
      </c>
      <c r="CZ40" s="34">
        <f t="shared" si="83"/>
      </c>
      <c r="DA40" s="34">
        <f t="shared" si="84"/>
      </c>
      <c r="DB40" s="6">
        <f t="shared" si="85"/>
      </c>
      <c r="DC40" s="6">
        <f t="shared" si="86"/>
      </c>
      <c r="DD40" s="6">
        <f t="shared" si="87"/>
      </c>
      <c r="DE40" s="6">
        <f t="shared" si="88"/>
      </c>
      <c r="DF40" s="6">
        <f t="shared" si="89"/>
      </c>
      <c r="DG40" s="49">
        <f t="shared" si="90"/>
      </c>
      <c r="DH40" s="49">
        <f t="shared" si="91"/>
      </c>
      <c r="DI40" s="49">
        <f t="shared" si="92"/>
      </c>
      <c r="DJ40" s="49">
        <f t="shared" si="93"/>
      </c>
      <c r="DK40" s="49">
        <f t="shared" si="94"/>
      </c>
      <c r="DL40" s="49">
        <f t="shared" si="95"/>
      </c>
      <c r="DM40" s="4">
        <f t="shared" si="96"/>
      </c>
      <c r="DN40" s="18">
        <v>18</v>
      </c>
      <c r="DO40" s="38">
        <f t="shared" si="97"/>
        <v>0</v>
      </c>
      <c r="DP40" s="37"/>
      <c r="DQ40" s="14"/>
      <c r="DR40" s="14"/>
      <c r="DS40" s="14"/>
      <c r="DT40" s="14"/>
      <c r="DU40" s="14"/>
      <c r="DV40" s="14"/>
      <c r="DW40" s="14"/>
      <c r="DX40" s="14"/>
      <c r="DY40" s="14"/>
      <c r="DZ40" s="14"/>
    </row>
    <row r="41" spans="1:130" ht="12.75">
      <c r="A41" s="1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34" t="str">
        <f t="shared" si="20"/>
        <v> </v>
      </c>
      <c r="AP41" s="34" t="str">
        <f t="shared" si="21"/>
        <v> </v>
      </c>
      <c r="AQ41" s="34">
        <f t="shared" si="22"/>
      </c>
      <c r="AR41" s="34">
        <f t="shared" si="23"/>
      </c>
      <c r="AS41" s="34">
        <f t="shared" si="24"/>
      </c>
      <c r="AT41" s="34" t="str">
        <f t="shared" si="25"/>
        <v> </v>
      </c>
      <c r="AU41" s="34" t="str">
        <f t="shared" si="26"/>
        <v> </v>
      </c>
      <c r="AV41" s="34" t="str">
        <f t="shared" si="27"/>
        <v> </v>
      </c>
      <c r="AW41" s="34" t="str">
        <f t="shared" si="28"/>
        <v> </v>
      </c>
      <c r="AX41" s="34" t="str">
        <f t="shared" si="29"/>
        <v> </v>
      </c>
      <c r="AY41" s="34" t="str">
        <f t="shared" si="30"/>
        <v> </v>
      </c>
      <c r="AZ41" s="34" t="str">
        <f t="shared" si="31"/>
        <v> </v>
      </c>
      <c r="BA41" s="34" t="str">
        <f t="shared" si="32"/>
        <v> </v>
      </c>
      <c r="BB41" s="34">
        <f t="shared" si="33"/>
      </c>
      <c r="BC41" s="34">
        <f t="shared" si="34"/>
      </c>
      <c r="BD41" s="34" t="str">
        <f t="shared" si="35"/>
        <v> </v>
      </c>
      <c r="BE41" s="34" t="str">
        <f t="shared" si="36"/>
        <v> </v>
      </c>
      <c r="BF41" s="34" t="str">
        <f t="shared" si="37"/>
        <v> </v>
      </c>
      <c r="BG41" s="34" t="str">
        <f t="shared" si="38"/>
        <v> </v>
      </c>
      <c r="BH41" s="34">
        <f t="shared" si="39"/>
      </c>
      <c r="BI41" s="34">
        <f t="shared" si="40"/>
      </c>
      <c r="BJ41" s="34">
        <f t="shared" si="41"/>
      </c>
      <c r="BK41" s="34" t="str">
        <f t="shared" si="42"/>
        <v> </v>
      </c>
      <c r="BL41" s="34" t="str">
        <f t="shared" si="43"/>
        <v> </v>
      </c>
      <c r="BM41" s="34" t="str">
        <f t="shared" si="44"/>
        <v> </v>
      </c>
      <c r="BN41" s="34" t="str">
        <f t="shared" si="45"/>
        <v> </v>
      </c>
      <c r="BO41" s="34" t="str">
        <f t="shared" si="46"/>
        <v> </v>
      </c>
      <c r="BP41" s="34">
        <f t="shared" si="47"/>
      </c>
      <c r="BQ41" s="34">
        <f t="shared" si="48"/>
      </c>
      <c r="BR41" s="34">
        <f t="shared" si="49"/>
      </c>
      <c r="BS41" s="34">
        <f t="shared" si="50"/>
      </c>
      <c r="BT41" s="34" t="str">
        <f t="shared" si="51"/>
        <v> </v>
      </c>
      <c r="BU41" s="34" t="str">
        <f t="shared" si="52"/>
        <v> </v>
      </c>
      <c r="BV41" s="34" t="str">
        <f t="shared" si="53"/>
        <v> </v>
      </c>
      <c r="BW41" s="34" t="str">
        <f t="shared" si="54"/>
        <v> </v>
      </c>
      <c r="BX41" s="34">
        <f t="shared" si="55"/>
      </c>
      <c r="BY41" s="34">
        <f t="shared" si="56"/>
      </c>
      <c r="BZ41" s="34">
        <f t="shared" si="57"/>
      </c>
      <c r="CA41" s="34">
        <f t="shared" si="58"/>
      </c>
      <c r="CB41" s="10">
        <f t="shared" si="59"/>
        <v>0</v>
      </c>
      <c r="CC41" s="34">
        <f t="shared" si="60"/>
      </c>
      <c r="CD41" s="34">
        <f t="shared" si="61"/>
      </c>
      <c r="CE41" s="34">
        <f t="shared" si="62"/>
      </c>
      <c r="CF41" s="34">
        <f t="shared" si="63"/>
      </c>
      <c r="CG41" s="34">
        <f t="shared" si="64"/>
      </c>
      <c r="CH41" s="34">
        <f t="shared" si="65"/>
      </c>
      <c r="CI41" s="34">
        <f t="shared" si="66"/>
      </c>
      <c r="CJ41" s="34">
        <f t="shared" si="67"/>
      </c>
      <c r="CK41" s="34">
        <f t="shared" si="68"/>
      </c>
      <c r="CL41" s="34">
        <f t="shared" si="69"/>
      </c>
      <c r="CM41" s="34">
        <f t="shared" si="70"/>
      </c>
      <c r="CN41" s="34">
        <f t="shared" si="71"/>
      </c>
      <c r="CO41" s="34">
        <f t="shared" si="72"/>
      </c>
      <c r="CP41" s="34">
        <f t="shared" si="73"/>
      </c>
      <c r="CQ41" s="34">
        <f t="shared" si="74"/>
      </c>
      <c r="CR41" s="34">
        <f t="shared" si="75"/>
      </c>
      <c r="CS41" s="34">
        <f t="shared" si="76"/>
      </c>
      <c r="CT41" s="34">
        <f t="shared" si="77"/>
      </c>
      <c r="CU41" s="34">
        <f t="shared" si="78"/>
      </c>
      <c r="CV41" s="34">
        <f t="shared" si="79"/>
      </c>
      <c r="CW41" s="34">
        <f t="shared" si="80"/>
      </c>
      <c r="CX41" s="34">
        <f t="shared" si="81"/>
      </c>
      <c r="CY41" s="34">
        <f t="shared" si="82"/>
      </c>
      <c r="CZ41" s="34">
        <f t="shared" si="83"/>
      </c>
      <c r="DA41" s="34">
        <f t="shared" si="84"/>
      </c>
      <c r="DB41" s="6">
        <f t="shared" si="85"/>
      </c>
      <c r="DC41" s="6">
        <f t="shared" si="86"/>
      </c>
      <c r="DD41" s="6">
        <f t="shared" si="87"/>
      </c>
      <c r="DE41" s="6">
        <f t="shared" si="88"/>
      </c>
      <c r="DF41" s="6">
        <f t="shared" si="89"/>
      </c>
      <c r="DG41" s="49">
        <f t="shared" si="90"/>
      </c>
      <c r="DH41" s="49">
        <f t="shared" si="91"/>
      </c>
      <c r="DI41" s="49">
        <f t="shared" si="92"/>
      </c>
      <c r="DJ41" s="49">
        <f t="shared" si="93"/>
      </c>
      <c r="DK41" s="49">
        <f t="shared" si="94"/>
      </c>
      <c r="DL41" s="49">
        <f t="shared" si="95"/>
      </c>
      <c r="DM41" s="4">
        <f t="shared" si="96"/>
      </c>
      <c r="DN41" s="18">
        <v>19</v>
      </c>
      <c r="DO41" s="38">
        <f t="shared" si="97"/>
        <v>0</v>
      </c>
      <c r="DP41" s="37"/>
      <c r="DQ41" s="14"/>
      <c r="DR41" s="14"/>
      <c r="DS41" s="14"/>
      <c r="DT41" s="14"/>
      <c r="DU41" s="14"/>
      <c r="DV41" s="14"/>
      <c r="DW41" s="14"/>
      <c r="DX41" s="14"/>
      <c r="DY41" s="14"/>
      <c r="DZ41" s="14"/>
    </row>
    <row r="42" spans="1:130" ht="12.75">
      <c r="A42" s="1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34" t="str">
        <f t="shared" si="20"/>
        <v> </v>
      </c>
      <c r="AP42" s="34" t="str">
        <f t="shared" si="21"/>
        <v> </v>
      </c>
      <c r="AQ42" s="34">
        <f t="shared" si="22"/>
      </c>
      <c r="AR42" s="34">
        <f t="shared" si="23"/>
      </c>
      <c r="AS42" s="34">
        <f t="shared" si="24"/>
      </c>
      <c r="AT42" s="34" t="str">
        <f t="shared" si="25"/>
        <v> </v>
      </c>
      <c r="AU42" s="34" t="str">
        <f t="shared" si="26"/>
        <v> </v>
      </c>
      <c r="AV42" s="34" t="str">
        <f t="shared" si="27"/>
        <v> </v>
      </c>
      <c r="AW42" s="34" t="str">
        <f t="shared" si="28"/>
        <v> </v>
      </c>
      <c r="AX42" s="34" t="str">
        <f t="shared" si="29"/>
        <v> </v>
      </c>
      <c r="AY42" s="34" t="str">
        <f t="shared" si="30"/>
        <v> </v>
      </c>
      <c r="AZ42" s="34" t="str">
        <f t="shared" si="31"/>
        <v> </v>
      </c>
      <c r="BA42" s="34" t="str">
        <f t="shared" si="32"/>
        <v> </v>
      </c>
      <c r="BB42" s="34">
        <f t="shared" si="33"/>
      </c>
      <c r="BC42" s="34">
        <f t="shared" si="34"/>
      </c>
      <c r="BD42" s="34" t="str">
        <f t="shared" si="35"/>
        <v> </v>
      </c>
      <c r="BE42" s="34" t="str">
        <f t="shared" si="36"/>
        <v> </v>
      </c>
      <c r="BF42" s="34" t="str">
        <f t="shared" si="37"/>
        <v> </v>
      </c>
      <c r="BG42" s="34" t="str">
        <f t="shared" si="38"/>
        <v> </v>
      </c>
      <c r="BH42" s="34">
        <f t="shared" si="39"/>
      </c>
      <c r="BI42" s="34">
        <f t="shared" si="40"/>
      </c>
      <c r="BJ42" s="34">
        <f t="shared" si="41"/>
      </c>
      <c r="BK42" s="34" t="str">
        <f t="shared" si="42"/>
        <v> </v>
      </c>
      <c r="BL42" s="34" t="str">
        <f t="shared" si="43"/>
        <v> </v>
      </c>
      <c r="BM42" s="34" t="str">
        <f t="shared" si="44"/>
        <v> </v>
      </c>
      <c r="BN42" s="34" t="str">
        <f t="shared" si="45"/>
        <v> </v>
      </c>
      <c r="BO42" s="34" t="str">
        <f t="shared" si="46"/>
        <v> </v>
      </c>
      <c r="BP42" s="34">
        <f t="shared" si="47"/>
      </c>
      <c r="BQ42" s="34">
        <f t="shared" si="48"/>
      </c>
      <c r="BR42" s="34">
        <f t="shared" si="49"/>
      </c>
      <c r="BS42" s="34">
        <f t="shared" si="50"/>
      </c>
      <c r="BT42" s="34" t="str">
        <f t="shared" si="51"/>
        <v> </v>
      </c>
      <c r="BU42" s="34" t="str">
        <f t="shared" si="52"/>
        <v> </v>
      </c>
      <c r="BV42" s="34" t="str">
        <f t="shared" si="53"/>
        <v> </v>
      </c>
      <c r="BW42" s="34" t="str">
        <f t="shared" si="54"/>
        <v> </v>
      </c>
      <c r="BX42" s="34">
        <f t="shared" si="55"/>
      </c>
      <c r="BY42" s="34">
        <f t="shared" si="56"/>
      </c>
      <c r="BZ42" s="34">
        <f t="shared" si="57"/>
      </c>
      <c r="CA42" s="34">
        <f t="shared" si="58"/>
      </c>
      <c r="CB42" s="10">
        <f t="shared" si="59"/>
        <v>0</v>
      </c>
      <c r="CC42" s="34">
        <f t="shared" si="60"/>
      </c>
      <c r="CD42" s="34">
        <f t="shared" si="61"/>
      </c>
      <c r="CE42" s="34">
        <f t="shared" si="62"/>
      </c>
      <c r="CF42" s="34">
        <f t="shared" si="63"/>
      </c>
      <c r="CG42" s="34">
        <f t="shared" si="64"/>
      </c>
      <c r="CH42" s="34">
        <f t="shared" si="65"/>
      </c>
      <c r="CI42" s="34">
        <f t="shared" si="66"/>
      </c>
      <c r="CJ42" s="34">
        <f t="shared" si="67"/>
      </c>
      <c r="CK42" s="34">
        <f t="shared" si="68"/>
      </c>
      <c r="CL42" s="34">
        <f t="shared" si="69"/>
      </c>
      <c r="CM42" s="34">
        <f t="shared" si="70"/>
      </c>
      <c r="CN42" s="34">
        <f t="shared" si="71"/>
      </c>
      <c r="CO42" s="34">
        <f t="shared" si="72"/>
      </c>
      <c r="CP42" s="34">
        <f t="shared" si="73"/>
      </c>
      <c r="CQ42" s="34">
        <f t="shared" si="74"/>
      </c>
      <c r="CR42" s="34">
        <f t="shared" si="75"/>
      </c>
      <c r="CS42" s="34">
        <f t="shared" si="76"/>
      </c>
      <c r="CT42" s="34">
        <f t="shared" si="77"/>
      </c>
      <c r="CU42" s="34">
        <f t="shared" si="78"/>
      </c>
      <c r="CV42" s="34">
        <f t="shared" si="79"/>
      </c>
      <c r="CW42" s="34">
        <f t="shared" si="80"/>
      </c>
      <c r="CX42" s="34">
        <f t="shared" si="81"/>
      </c>
      <c r="CY42" s="34">
        <f t="shared" si="82"/>
      </c>
      <c r="CZ42" s="34">
        <f t="shared" si="83"/>
      </c>
      <c r="DA42" s="34">
        <f t="shared" si="84"/>
      </c>
      <c r="DB42" s="6">
        <f t="shared" si="85"/>
      </c>
      <c r="DC42" s="6">
        <f t="shared" si="86"/>
      </c>
      <c r="DD42" s="6">
        <f t="shared" si="87"/>
      </c>
      <c r="DE42" s="6">
        <f t="shared" si="88"/>
      </c>
      <c r="DF42" s="6">
        <f t="shared" si="89"/>
      </c>
      <c r="DG42" s="49">
        <f t="shared" si="90"/>
      </c>
      <c r="DH42" s="49">
        <f t="shared" si="91"/>
      </c>
      <c r="DI42" s="49">
        <f t="shared" si="92"/>
      </c>
      <c r="DJ42" s="49">
        <f t="shared" si="93"/>
      </c>
      <c r="DK42" s="49">
        <f t="shared" si="94"/>
      </c>
      <c r="DL42" s="49">
        <f t="shared" si="95"/>
      </c>
      <c r="DM42" s="4">
        <f t="shared" si="96"/>
      </c>
      <c r="DN42" s="18">
        <v>20</v>
      </c>
      <c r="DO42" s="38">
        <f t="shared" si="97"/>
        <v>0</v>
      </c>
      <c r="DP42" s="37"/>
      <c r="DQ42" s="14"/>
      <c r="DR42" s="14"/>
      <c r="DS42" s="14"/>
      <c r="DT42" s="14"/>
      <c r="DU42" s="14"/>
      <c r="DV42" s="14"/>
      <c r="DW42" s="14"/>
      <c r="DX42" s="14"/>
      <c r="DY42" s="14"/>
      <c r="DZ42" s="14"/>
    </row>
    <row r="43" spans="1:130" ht="12.75">
      <c r="A43" s="1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34" t="str">
        <f t="shared" si="20"/>
        <v> </v>
      </c>
      <c r="AP43" s="34" t="str">
        <f t="shared" si="21"/>
        <v> </v>
      </c>
      <c r="AQ43" s="34">
        <f t="shared" si="22"/>
      </c>
      <c r="AR43" s="34">
        <f t="shared" si="23"/>
      </c>
      <c r="AS43" s="34">
        <f t="shared" si="24"/>
      </c>
      <c r="AT43" s="34" t="str">
        <f t="shared" si="25"/>
        <v> </v>
      </c>
      <c r="AU43" s="34" t="str">
        <f t="shared" si="26"/>
        <v> </v>
      </c>
      <c r="AV43" s="34" t="str">
        <f t="shared" si="27"/>
        <v> </v>
      </c>
      <c r="AW43" s="34" t="str">
        <f t="shared" si="28"/>
        <v> </v>
      </c>
      <c r="AX43" s="34" t="str">
        <f t="shared" si="29"/>
        <v> </v>
      </c>
      <c r="AY43" s="34" t="str">
        <f t="shared" si="30"/>
        <v> </v>
      </c>
      <c r="AZ43" s="34" t="str">
        <f t="shared" si="31"/>
        <v> </v>
      </c>
      <c r="BA43" s="34" t="str">
        <f t="shared" si="32"/>
        <v> </v>
      </c>
      <c r="BB43" s="34">
        <f t="shared" si="33"/>
      </c>
      <c r="BC43" s="34">
        <f t="shared" si="34"/>
      </c>
      <c r="BD43" s="34" t="str">
        <f t="shared" si="35"/>
        <v> </v>
      </c>
      <c r="BE43" s="34" t="str">
        <f t="shared" si="36"/>
        <v> </v>
      </c>
      <c r="BF43" s="34" t="str">
        <f t="shared" si="37"/>
        <v> </v>
      </c>
      <c r="BG43" s="34" t="str">
        <f t="shared" si="38"/>
        <v> </v>
      </c>
      <c r="BH43" s="34">
        <f t="shared" si="39"/>
      </c>
      <c r="BI43" s="34">
        <f t="shared" si="40"/>
      </c>
      <c r="BJ43" s="34">
        <f t="shared" si="41"/>
      </c>
      <c r="BK43" s="34" t="str">
        <f t="shared" si="42"/>
        <v> </v>
      </c>
      <c r="BL43" s="34" t="str">
        <f t="shared" si="43"/>
        <v> </v>
      </c>
      <c r="BM43" s="34" t="str">
        <f t="shared" si="44"/>
        <v> </v>
      </c>
      <c r="BN43" s="34" t="str">
        <f t="shared" si="45"/>
        <v> </v>
      </c>
      <c r="BO43" s="34" t="str">
        <f t="shared" si="46"/>
        <v> </v>
      </c>
      <c r="BP43" s="34">
        <f t="shared" si="47"/>
      </c>
      <c r="BQ43" s="34">
        <f t="shared" si="48"/>
      </c>
      <c r="BR43" s="34">
        <f t="shared" si="49"/>
      </c>
      <c r="BS43" s="34">
        <f t="shared" si="50"/>
      </c>
      <c r="BT43" s="34" t="str">
        <f t="shared" si="51"/>
        <v> </v>
      </c>
      <c r="BU43" s="34" t="str">
        <f t="shared" si="52"/>
        <v> </v>
      </c>
      <c r="BV43" s="34" t="str">
        <f t="shared" si="53"/>
        <v> </v>
      </c>
      <c r="BW43" s="34" t="str">
        <f t="shared" si="54"/>
        <v> </v>
      </c>
      <c r="BX43" s="34">
        <f t="shared" si="55"/>
      </c>
      <c r="BY43" s="34">
        <f t="shared" si="56"/>
      </c>
      <c r="BZ43" s="34">
        <f t="shared" si="57"/>
      </c>
      <c r="CA43" s="34">
        <f t="shared" si="58"/>
      </c>
      <c r="CB43" s="10">
        <f t="shared" si="59"/>
        <v>0</v>
      </c>
      <c r="CC43" s="34">
        <f t="shared" si="60"/>
      </c>
      <c r="CD43" s="34">
        <f t="shared" si="61"/>
      </c>
      <c r="CE43" s="34">
        <f t="shared" si="62"/>
      </c>
      <c r="CF43" s="34">
        <f t="shared" si="63"/>
      </c>
      <c r="CG43" s="34">
        <f t="shared" si="64"/>
      </c>
      <c r="CH43" s="34">
        <f t="shared" si="65"/>
      </c>
      <c r="CI43" s="34">
        <f t="shared" si="66"/>
      </c>
      <c r="CJ43" s="34">
        <f t="shared" si="67"/>
      </c>
      <c r="CK43" s="34">
        <f t="shared" si="68"/>
      </c>
      <c r="CL43" s="34">
        <f t="shared" si="69"/>
      </c>
      <c r="CM43" s="34">
        <f t="shared" si="70"/>
      </c>
      <c r="CN43" s="34">
        <f t="shared" si="71"/>
      </c>
      <c r="CO43" s="34">
        <f t="shared" si="72"/>
      </c>
      <c r="CP43" s="34">
        <f t="shared" si="73"/>
      </c>
      <c r="CQ43" s="34">
        <f t="shared" si="74"/>
      </c>
      <c r="CR43" s="34">
        <f t="shared" si="75"/>
      </c>
      <c r="CS43" s="34">
        <f t="shared" si="76"/>
      </c>
      <c r="CT43" s="34">
        <f t="shared" si="77"/>
      </c>
      <c r="CU43" s="34">
        <f t="shared" si="78"/>
      </c>
      <c r="CV43" s="34">
        <f t="shared" si="79"/>
      </c>
      <c r="CW43" s="34">
        <f t="shared" si="80"/>
      </c>
      <c r="CX43" s="34">
        <f t="shared" si="81"/>
      </c>
      <c r="CY43" s="34">
        <f t="shared" si="82"/>
      </c>
      <c r="CZ43" s="34">
        <f t="shared" si="83"/>
      </c>
      <c r="DA43" s="34">
        <f t="shared" si="84"/>
      </c>
      <c r="DB43" s="6">
        <f t="shared" si="85"/>
      </c>
      <c r="DC43" s="6">
        <f t="shared" si="86"/>
      </c>
      <c r="DD43" s="6">
        <f t="shared" si="87"/>
      </c>
      <c r="DE43" s="6">
        <f t="shared" si="88"/>
      </c>
      <c r="DF43" s="6">
        <f t="shared" si="89"/>
      </c>
      <c r="DG43" s="49">
        <f t="shared" si="90"/>
      </c>
      <c r="DH43" s="49">
        <f t="shared" si="91"/>
      </c>
      <c r="DI43" s="49">
        <f t="shared" si="92"/>
      </c>
      <c r="DJ43" s="49">
        <f t="shared" si="93"/>
      </c>
      <c r="DK43" s="49">
        <f t="shared" si="94"/>
      </c>
      <c r="DL43" s="49">
        <f t="shared" si="95"/>
      </c>
      <c r="DM43" s="4">
        <f t="shared" si="96"/>
      </c>
      <c r="DN43" s="18">
        <v>21</v>
      </c>
      <c r="DO43" s="38">
        <f t="shared" si="97"/>
        <v>0</v>
      </c>
      <c r="DP43" s="37"/>
      <c r="DQ43" s="14"/>
      <c r="DR43" s="14"/>
      <c r="DS43" s="14"/>
      <c r="DT43" s="14"/>
      <c r="DU43" s="14"/>
      <c r="DV43" s="14"/>
      <c r="DW43" s="14"/>
      <c r="DX43" s="14"/>
      <c r="DY43" s="14"/>
      <c r="DZ43" s="14"/>
    </row>
    <row r="44" spans="1:130" ht="12.75">
      <c r="A44" s="1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34" t="str">
        <f t="shared" si="20"/>
        <v> </v>
      </c>
      <c r="AP44" s="34" t="str">
        <f t="shared" si="21"/>
        <v> </v>
      </c>
      <c r="AQ44" s="34">
        <f t="shared" si="22"/>
      </c>
      <c r="AR44" s="34">
        <f t="shared" si="23"/>
      </c>
      <c r="AS44" s="34">
        <f t="shared" si="24"/>
      </c>
      <c r="AT44" s="34" t="str">
        <f t="shared" si="25"/>
        <v> </v>
      </c>
      <c r="AU44" s="34" t="str">
        <f t="shared" si="26"/>
        <v> </v>
      </c>
      <c r="AV44" s="34" t="str">
        <f t="shared" si="27"/>
        <v> </v>
      </c>
      <c r="AW44" s="34" t="str">
        <f t="shared" si="28"/>
        <v> </v>
      </c>
      <c r="AX44" s="34" t="str">
        <f t="shared" si="29"/>
        <v> </v>
      </c>
      <c r="AY44" s="34" t="str">
        <f t="shared" si="30"/>
        <v> </v>
      </c>
      <c r="AZ44" s="34" t="str">
        <f t="shared" si="31"/>
        <v> </v>
      </c>
      <c r="BA44" s="34" t="str">
        <f t="shared" si="32"/>
        <v> </v>
      </c>
      <c r="BB44" s="34">
        <f t="shared" si="33"/>
      </c>
      <c r="BC44" s="34">
        <f t="shared" si="34"/>
      </c>
      <c r="BD44" s="34" t="str">
        <f t="shared" si="35"/>
        <v> </v>
      </c>
      <c r="BE44" s="34" t="str">
        <f t="shared" si="36"/>
        <v> </v>
      </c>
      <c r="BF44" s="34" t="str">
        <f t="shared" si="37"/>
        <v> </v>
      </c>
      <c r="BG44" s="34" t="str">
        <f t="shared" si="38"/>
        <v> </v>
      </c>
      <c r="BH44" s="34">
        <f t="shared" si="39"/>
      </c>
      <c r="BI44" s="34">
        <f t="shared" si="40"/>
      </c>
      <c r="BJ44" s="34">
        <f t="shared" si="41"/>
      </c>
      <c r="BK44" s="34" t="str">
        <f t="shared" si="42"/>
        <v> </v>
      </c>
      <c r="BL44" s="34" t="str">
        <f t="shared" si="43"/>
        <v> </v>
      </c>
      <c r="BM44" s="34" t="str">
        <f t="shared" si="44"/>
        <v> </v>
      </c>
      <c r="BN44" s="34" t="str">
        <f t="shared" si="45"/>
        <v> </v>
      </c>
      <c r="BO44" s="34" t="str">
        <f t="shared" si="46"/>
        <v> </v>
      </c>
      <c r="BP44" s="34">
        <f t="shared" si="47"/>
      </c>
      <c r="BQ44" s="34">
        <f t="shared" si="48"/>
      </c>
      <c r="BR44" s="34">
        <f t="shared" si="49"/>
      </c>
      <c r="BS44" s="34">
        <f t="shared" si="50"/>
      </c>
      <c r="BT44" s="34" t="str">
        <f t="shared" si="51"/>
        <v> </v>
      </c>
      <c r="BU44" s="34" t="str">
        <f t="shared" si="52"/>
        <v> </v>
      </c>
      <c r="BV44" s="34" t="str">
        <f t="shared" si="53"/>
        <v> </v>
      </c>
      <c r="BW44" s="34" t="str">
        <f t="shared" si="54"/>
        <v> </v>
      </c>
      <c r="BX44" s="34">
        <f t="shared" si="55"/>
      </c>
      <c r="BY44" s="34">
        <f t="shared" si="56"/>
      </c>
      <c r="BZ44" s="34">
        <f t="shared" si="57"/>
      </c>
      <c r="CA44" s="34">
        <f t="shared" si="58"/>
      </c>
      <c r="CB44" s="10">
        <f t="shared" si="59"/>
        <v>0</v>
      </c>
      <c r="CC44" s="34">
        <f t="shared" si="60"/>
      </c>
      <c r="CD44" s="34">
        <f t="shared" si="61"/>
      </c>
      <c r="CE44" s="34">
        <f t="shared" si="62"/>
      </c>
      <c r="CF44" s="34">
        <f t="shared" si="63"/>
      </c>
      <c r="CG44" s="34">
        <f t="shared" si="64"/>
      </c>
      <c r="CH44" s="34">
        <f t="shared" si="65"/>
      </c>
      <c r="CI44" s="34">
        <f t="shared" si="66"/>
      </c>
      <c r="CJ44" s="34">
        <f t="shared" si="67"/>
      </c>
      <c r="CK44" s="34">
        <f t="shared" si="68"/>
      </c>
      <c r="CL44" s="34">
        <f t="shared" si="69"/>
      </c>
      <c r="CM44" s="34">
        <f t="shared" si="70"/>
      </c>
      <c r="CN44" s="34">
        <f t="shared" si="71"/>
      </c>
      <c r="CO44" s="34">
        <f t="shared" si="72"/>
      </c>
      <c r="CP44" s="34">
        <f t="shared" si="73"/>
      </c>
      <c r="CQ44" s="34">
        <f t="shared" si="74"/>
      </c>
      <c r="CR44" s="34">
        <f t="shared" si="75"/>
      </c>
      <c r="CS44" s="34">
        <f t="shared" si="76"/>
      </c>
      <c r="CT44" s="34">
        <f t="shared" si="77"/>
      </c>
      <c r="CU44" s="34">
        <f t="shared" si="78"/>
      </c>
      <c r="CV44" s="34">
        <f t="shared" si="79"/>
      </c>
      <c r="CW44" s="34">
        <f t="shared" si="80"/>
      </c>
      <c r="CX44" s="34">
        <f t="shared" si="81"/>
      </c>
      <c r="CY44" s="34">
        <f t="shared" si="82"/>
      </c>
      <c r="CZ44" s="34">
        <f t="shared" si="83"/>
      </c>
      <c r="DA44" s="34">
        <f t="shared" si="84"/>
      </c>
      <c r="DB44" s="6">
        <f t="shared" si="85"/>
      </c>
      <c r="DC44" s="6">
        <f t="shared" si="86"/>
      </c>
      <c r="DD44" s="6">
        <f t="shared" si="87"/>
      </c>
      <c r="DE44" s="6">
        <f t="shared" si="88"/>
      </c>
      <c r="DF44" s="6">
        <f t="shared" si="89"/>
      </c>
      <c r="DG44" s="49">
        <f t="shared" si="90"/>
      </c>
      <c r="DH44" s="49">
        <f t="shared" si="91"/>
      </c>
      <c r="DI44" s="49">
        <f t="shared" si="92"/>
      </c>
      <c r="DJ44" s="49">
        <f t="shared" si="93"/>
      </c>
      <c r="DK44" s="49">
        <f t="shared" si="94"/>
      </c>
      <c r="DL44" s="49">
        <f t="shared" si="95"/>
      </c>
      <c r="DM44" s="4">
        <f t="shared" si="96"/>
      </c>
      <c r="DN44" s="18">
        <v>22</v>
      </c>
      <c r="DO44" s="38">
        <f t="shared" si="97"/>
        <v>0</v>
      </c>
      <c r="DP44" s="37"/>
      <c r="DQ44" s="14"/>
      <c r="DR44" s="14"/>
      <c r="DS44" s="14"/>
      <c r="DT44" s="14"/>
      <c r="DU44" s="14"/>
      <c r="DV44" s="14"/>
      <c r="DW44" s="14"/>
      <c r="DX44" s="14"/>
      <c r="DY44" s="14"/>
      <c r="DZ44" s="14"/>
    </row>
    <row r="45" spans="1:130" ht="12.75">
      <c r="A45" s="10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34" t="str">
        <f t="shared" si="20"/>
        <v> </v>
      </c>
      <c r="AP45" s="34" t="str">
        <f t="shared" si="21"/>
        <v> </v>
      </c>
      <c r="AQ45" s="34">
        <f t="shared" si="22"/>
      </c>
      <c r="AR45" s="34">
        <f t="shared" si="23"/>
      </c>
      <c r="AS45" s="34">
        <f t="shared" si="24"/>
      </c>
      <c r="AT45" s="34" t="str">
        <f t="shared" si="25"/>
        <v> </v>
      </c>
      <c r="AU45" s="34" t="str">
        <f t="shared" si="26"/>
        <v> </v>
      </c>
      <c r="AV45" s="34" t="str">
        <f t="shared" si="27"/>
        <v> </v>
      </c>
      <c r="AW45" s="34" t="str">
        <f t="shared" si="28"/>
        <v> </v>
      </c>
      <c r="AX45" s="34" t="str">
        <f t="shared" si="29"/>
        <v> </v>
      </c>
      <c r="AY45" s="34" t="str">
        <f t="shared" si="30"/>
        <v> </v>
      </c>
      <c r="AZ45" s="34" t="str">
        <f t="shared" si="31"/>
        <v> </v>
      </c>
      <c r="BA45" s="34" t="str">
        <f t="shared" si="32"/>
        <v> </v>
      </c>
      <c r="BB45" s="34">
        <f t="shared" si="33"/>
      </c>
      <c r="BC45" s="34">
        <f t="shared" si="34"/>
      </c>
      <c r="BD45" s="34" t="str">
        <f t="shared" si="35"/>
        <v> </v>
      </c>
      <c r="BE45" s="34" t="str">
        <f t="shared" si="36"/>
        <v> </v>
      </c>
      <c r="BF45" s="34" t="str">
        <f t="shared" si="37"/>
        <v> </v>
      </c>
      <c r="BG45" s="34" t="str">
        <f t="shared" si="38"/>
        <v> </v>
      </c>
      <c r="BH45" s="34">
        <f t="shared" si="39"/>
      </c>
      <c r="BI45" s="34">
        <f t="shared" si="40"/>
      </c>
      <c r="BJ45" s="34">
        <f t="shared" si="41"/>
      </c>
      <c r="BK45" s="34" t="str">
        <f t="shared" si="42"/>
        <v> </v>
      </c>
      <c r="BL45" s="34" t="str">
        <f t="shared" si="43"/>
        <v> </v>
      </c>
      <c r="BM45" s="34" t="str">
        <f t="shared" si="44"/>
        <v> </v>
      </c>
      <c r="BN45" s="34" t="str">
        <f t="shared" si="45"/>
        <v> </v>
      </c>
      <c r="BO45" s="34" t="str">
        <f t="shared" si="46"/>
        <v> </v>
      </c>
      <c r="BP45" s="34">
        <f t="shared" si="47"/>
      </c>
      <c r="BQ45" s="34">
        <f t="shared" si="48"/>
      </c>
      <c r="BR45" s="34">
        <f t="shared" si="49"/>
      </c>
      <c r="BS45" s="34">
        <f t="shared" si="50"/>
      </c>
      <c r="BT45" s="34" t="str">
        <f t="shared" si="51"/>
        <v> </v>
      </c>
      <c r="BU45" s="34" t="str">
        <f t="shared" si="52"/>
        <v> </v>
      </c>
      <c r="BV45" s="34" t="str">
        <f t="shared" si="53"/>
        <v> </v>
      </c>
      <c r="BW45" s="34" t="str">
        <f t="shared" si="54"/>
        <v> </v>
      </c>
      <c r="BX45" s="34">
        <f t="shared" si="55"/>
      </c>
      <c r="BY45" s="34">
        <f t="shared" si="56"/>
      </c>
      <c r="BZ45" s="34">
        <f t="shared" si="57"/>
      </c>
      <c r="CA45" s="34">
        <f t="shared" si="58"/>
      </c>
      <c r="CB45" s="10">
        <f t="shared" si="59"/>
        <v>0</v>
      </c>
      <c r="CC45" s="34">
        <f t="shared" si="60"/>
      </c>
      <c r="CD45" s="34">
        <f t="shared" si="61"/>
      </c>
      <c r="CE45" s="34">
        <f t="shared" si="62"/>
      </c>
      <c r="CF45" s="34">
        <f t="shared" si="63"/>
      </c>
      <c r="CG45" s="34">
        <f t="shared" si="64"/>
      </c>
      <c r="CH45" s="34">
        <f t="shared" si="65"/>
      </c>
      <c r="CI45" s="34">
        <f t="shared" si="66"/>
      </c>
      <c r="CJ45" s="34">
        <f t="shared" si="67"/>
      </c>
      <c r="CK45" s="34">
        <f t="shared" si="68"/>
      </c>
      <c r="CL45" s="34">
        <f t="shared" si="69"/>
      </c>
      <c r="CM45" s="34">
        <f t="shared" si="70"/>
      </c>
      <c r="CN45" s="34">
        <f t="shared" si="71"/>
      </c>
      <c r="CO45" s="34">
        <f t="shared" si="72"/>
      </c>
      <c r="CP45" s="34">
        <f t="shared" si="73"/>
      </c>
      <c r="CQ45" s="34">
        <f t="shared" si="74"/>
      </c>
      <c r="CR45" s="34">
        <f t="shared" si="75"/>
      </c>
      <c r="CS45" s="34">
        <f t="shared" si="76"/>
      </c>
      <c r="CT45" s="34">
        <f t="shared" si="77"/>
      </c>
      <c r="CU45" s="34">
        <f t="shared" si="78"/>
      </c>
      <c r="CV45" s="34">
        <f t="shared" si="79"/>
      </c>
      <c r="CW45" s="34">
        <f t="shared" si="80"/>
      </c>
      <c r="CX45" s="34">
        <f t="shared" si="81"/>
      </c>
      <c r="CY45" s="34">
        <f t="shared" si="82"/>
      </c>
      <c r="CZ45" s="34">
        <f t="shared" si="83"/>
      </c>
      <c r="DA45" s="34">
        <f t="shared" si="84"/>
      </c>
      <c r="DB45" s="6">
        <f t="shared" si="85"/>
      </c>
      <c r="DC45" s="6">
        <f t="shared" si="86"/>
      </c>
      <c r="DD45" s="6">
        <f t="shared" si="87"/>
      </c>
      <c r="DE45" s="6">
        <f t="shared" si="88"/>
      </c>
      <c r="DF45" s="6">
        <f t="shared" si="89"/>
      </c>
      <c r="DG45" s="49">
        <f t="shared" si="90"/>
      </c>
      <c r="DH45" s="49">
        <f t="shared" si="91"/>
      </c>
      <c r="DI45" s="49">
        <f t="shared" si="92"/>
      </c>
      <c r="DJ45" s="49">
        <f t="shared" si="93"/>
      </c>
      <c r="DK45" s="49">
        <f t="shared" si="94"/>
      </c>
      <c r="DL45" s="49">
        <f t="shared" si="95"/>
      </c>
      <c r="DM45" s="4">
        <f t="shared" si="96"/>
      </c>
      <c r="DN45" s="18">
        <v>23</v>
      </c>
      <c r="DO45" s="38">
        <f t="shared" si="97"/>
        <v>0</v>
      </c>
      <c r="DP45" s="37"/>
      <c r="DQ45" s="14"/>
      <c r="DR45" s="14"/>
      <c r="DS45" s="14"/>
      <c r="DT45" s="14"/>
      <c r="DU45" s="14"/>
      <c r="DV45" s="14"/>
      <c r="DW45" s="14"/>
      <c r="DX45" s="14"/>
      <c r="DY45" s="14"/>
      <c r="DZ45" s="14"/>
    </row>
    <row r="46" spans="1:130" ht="12.75">
      <c r="A46" s="10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34" t="str">
        <f t="shared" si="20"/>
        <v> </v>
      </c>
      <c r="AP46" s="34" t="str">
        <f t="shared" si="21"/>
        <v> </v>
      </c>
      <c r="AQ46" s="34">
        <f t="shared" si="22"/>
      </c>
      <c r="AR46" s="34">
        <f t="shared" si="23"/>
      </c>
      <c r="AS46" s="34">
        <f t="shared" si="24"/>
      </c>
      <c r="AT46" s="34" t="str">
        <f t="shared" si="25"/>
        <v> </v>
      </c>
      <c r="AU46" s="34" t="str">
        <f t="shared" si="26"/>
        <v> </v>
      </c>
      <c r="AV46" s="34" t="str">
        <f t="shared" si="27"/>
        <v> </v>
      </c>
      <c r="AW46" s="34" t="str">
        <f t="shared" si="28"/>
        <v> </v>
      </c>
      <c r="AX46" s="34" t="str">
        <f t="shared" si="29"/>
        <v> </v>
      </c>
      <c r="AY46" s="34" t="str">
        <f t="shared" si="30"/>
        <v> </v>
      </c>
      <c r="AZ46" s="34" t="str">
        <f t="shared" si="31"/>
        <v> </v>
      </c>
      <c r="BA46" s="34" t="str">
        <f t="shared" si="32"/>
        <v> </v>
      </c>
      <c r="BB46" s="34">
        <f t="shared" si="33"/>
      </c>
      <c r="BC46" s="34">
        <f t="shared" si="34"/>
      </c>
      <c r="BD46" s="34" t="str">
        <f t="shared" si="35"/>
        <v> </v>
      </c>
      <c r="BE46" s="34" t="str">
        <f t="shared" si="36"/>
        <v> </v>
      </c>
      <c r="BF46" s="34" t="str">
        <f t="shared" si="37"/>
        <v> </v>
      </c>
      <c r="BG46" s="34" t="str">
        <f t="shared" si="38"/>
        <v> </v>
      </c>
      <c r="BH46" s="34">
        <f t="shared" si="39"/>
      </c>
      <c r="BI46" s="34">
        <f t="shared" si="40"/>
      </c>
      <c r="BJ46" s="34">
        <f t="shared" si="41"/>
      </c>
      <c r="BK46" s="34" t="str">
        <f t="shared" si="42"/>
        <v> </v>
      </c>
      <c r="BL46" s="34" t="str">
        <f t="shared" si="43"/>
        <v> </v>
      </c>
      <c r="BM46" s="34" t="str">
        <f t="shared" si="44"/>
        <v> </v>
      </c>
      <c r="BN46" s="34" t="str">
        <f t="shared" si="45"/>
        <v> </v>
      </c>
      <c r="BO46" s="34" t="str">
        <f t="shared" si="46"/>
        <v> </v>
      </c>
      <c r="BP46" s="34">
        <f t="shared" si="47"/>
      </c>
      <c r="BQ46" s="34">
        <f t="shared" si="48"/>
      </c>
      <c r="BR46" s="34">
        <f t="shared" si="49"/>
      </c>
      <c r="BS46" s="34">
        <f t="shared" si="50"/>
      </c>
      <c r="BT46" s="34" t="str">
        <f t="shared" si="51"/>
        <v> </v>
      </c>
      <c r="BU46" s="34" t="str">
        <f t="shared" si="52"/>
        <v> </v>
      </c>
      <c r="BV46" s="34" t="str">
        <f t="shared" si="53"/>
        <v> </v>
      </c>
      <c r="BW46" s="34" t="str">
        <f t="shared" si="54"/>
        <v> </v>
      </c>
      <c r="BX46" s="34">
        <f t="shared" si="55"/>
      </c>
      <c r="BY46" s="34">
        <f t="shared" si="56"/>
      </c>
      <c r="BZ46" s="34">
        <f t="shared" si="57"/>
      </c>
      <c r="CA46" s="34">
        <f t="shared" si="58"/>
      </c>
      <c r="CB46" s="10">
        <f t="shared" si="59"/>
        <v>0</v>
      </c>
      <c r="CC46" s="34">
        <f t="shared" si="60"/>
      </c>
      <c r="CD46" s="34">
        <f t="shared" si="61"/>
      </c>
      <c r="CE46" s="34">
        <f t="shared" si="62"/>
      </c>
      <c r="CF46" s="34">
        <f t="shared" si="63"/>
      </c>
      <c r="CG46" s="34">
        <f t="shared" si="64"/>
      </c>
      <c r="CH46" s="34">
        <f t="shared" si="65"/>
      </c>
      <c r="CI46" s="34">
        <f t="shared" si="66"/>
      </c>
      <c r="CJ46" s="34">
        <f t="shared" si="67"/>
      </c>
      <c r="CK46" s="34">
        <f t="shared" si="68"/>
      </c>
      <c r="CL46" s="34">
        <f t="shared" si="69"/>
      </c>
      <c r="CM46" s="34">
        <f t="shared" si="70"/>
      </c>
      <c r="CN46" s="34">
        <f t="shared" si="71"/>
      </c>
      <c r="CO46" s="34">
        <f t="shared" si="72"/>
      </c>
      <c r="CP46" s="34">
        <f t="shared" si="73"/>
      </c>
      <c r="CQ46" s="34">
        <f t="shared" si="74"/>
      </c>
      <c r="CR46" s="34">
        <f t="shared" si="75"/>
      </c>
      <c r="CS46" s="34">
        <f t="shared" si="76"/>
      </c>
      <c r="CT46" s="34">
        <f t="shared" si="77"/>
      </c>
      <c r="CU46" s="34">
        <f t="shared" si="78"/>
      </c>
      <c r="CV46" s="34">
        <f t="shared" si="79"/>
      </c>
      <c r="CW46" s="34">
        <f t="shared" si="80"/>
      </c>
      <c r="CX46" s="34">
        <f t="shared" si="81"/>
      </c>
      <c r="CY46" s="34">
        <f t="shared" si="82"/>
      </c>
      <c r="CZ46" s="34">
        <f t="shared" si="83"/>
      </c>
      <c r="DA46" s="34">
        <f t="shared" si="84"/>
      </c>
      <c r="DB46" s="6">
        <f t="shared" si="85"/>
      </c>
      <c r="DC46" s="6">
        <f t="shared" si="86"/>
      </c>
      <c r="DD46" s="6">
        <f t="shared" si="87"/>
      </c>
      <c r="DE46" s="6">
        <f t="shared" si="88"/>
      </c>
      <c r="DF46" s="6">
        <f t="shared" si="89"/>
      </c>
      <c r="DG46" s="49">
        <f t="shared" si="90"/>
      </c>
      <c r="DH46" s="49">
        <f t="shared" si="91"/>
      </c>
      <c r="DI46" s="49">
        <f t="shared" si="92"/>
      </c>
      <c r="DJ46" s="49">
        <f t="shared" si="93"/>
      </c>
      <c r="DK46" s="49">
        <f t="shared" si="94"/>
      </c>
      <c r="DL46" s="49">
        <f t="shared" si="95"/>
      </c>
      <c r="DM46" s="4">
        <f t="shared" si="96"/>
      </c>
      <c r="DN46" s="18">
        <v>24</v>
      </c>
      <c r="DO46" s="38">
        <f t="shared" si="97"/>
        <v>0</v>
      </c>
      <c r="DP46" s="37"/>
      <c r="DQ46" s="14"/>
      <c r="DR46" s="14"/>
      <c r="DS46" s="14"/>
      <c r="DT46" s="14"/>
      <c r="DU46" s="14"/>
      <c r="DV46" s="14"/>
      <c r="DW46" s="14"/>
      <c r="DX46" s="14"/>
      <c r="DY46" s="14"/>
      <c r="DZ46" s="14"/>
    </row>
    <row r="47" spans="1:130" ht="12.75">
      <c r="A47" s="1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34" t="str">
        <f t="shared" si="20"/>
        <v> </v>
      </c>
      <c r="AP47" s="34" t="str">
        <f t="shared" si="21"/>
        <v> </v>
      </c>
      <c r="AQ47" s="34">
        <f t="shared" si="22"/>
      </c>
      <c r="AR47" s="34">
        <f t="shared" si="23"/>
      </c>
      <c r="AS47" s="34">
        <f t="shared" si="24"/>
      </c>
      <c r="AT47" s="34" t="str">
        <f t="shared" si="25"/>
        <v> </v>
      </c>
      <c r="AU47" s="34" t="str">
        <f t="shared" si="26"/>
        <v> </v>
      </c>
      <c r="AV47" s="34" t="str">
        <f t="shared" si="27"/>
        <v> </v>
      </c>
      <c r="AW47" s="34" t="str">
        <f t="shared" si="28"/>
        <v> </v>
      </c>
      <c r="AX47" s="34" t="str">
        <f t="shared" si="29"/>
        <v> </v>
      </c>
      <c r="AY47" s="34" t="str">
        <f t="shared" si="30"/>
        <v> </v>
      </c>
      <c r="AZ47" s="34" t="str">
        <f t="shared" si="31"/>
        <v> </v>
      </c>
      <c r="BA47" s="34" t="str">
        <f t="shared" si="32"/>
        <v> </v>
      </c>
      <c r="BB47" s="34">
        <f t="shared" si="33"/>
      </c>
      <c r="BC47" s="34">
        <f t="shared" si="34"/>
      </c>
      <c r="BD47" s="34" t="str">
        <f t="shared" si="35"/>
        <v> </v>
      </c>
      <c r="BE47" s="34" t="str">
        <f t="shared" si="36"/>
        <v> </v>
      </c>
      <c r="BF47" s="34" t="str">
        <f t="shared" si="37"/>
        <v> </v>
      </c>
      <c r="BG47" s="34" t="str">
        <f t="shared" si="38"/>
        <v> </v>
      </c>
      <c r="BH47" s="34">
        <f t="shared" si="39"/>
      </c>
      <c r="BI47" s="34">
        <f t="shared" si="40"/>
      </c>
      <c r="BJ47" s="34">
        <f t="shared" si="41"/>
      </c>
      <c r="BK47" s="34" t="str">
        <f t="shared" si="42"/>
        <v> </v>
      </c>
      <c r="BL47" s="34" t="str">
        <f t="shared" si="43"/>
        <v> </v>
      </c>
      <c r="BM47" s="34" t="str">
        <f t="shared" si="44"/>
        <v> </v>
      </c>
      <c r="BN47" s="34" t="str">
        <f t="shared" si="45"/>
        <v> </v>
      </c>
      <c r="BO47" s="34" t="str">
        <f t="shared" si="46"/>
        <v> </v>
      </c>
      <c r="BP47" s="34">
        <f t="shared" si="47"/>
      </c>
      <c r="BQ47" s="34">
        <f t="shared" si="48"/>
      </c>
      <c r="BR47" s="34">
        <f t="shared" si="49"/>
      </c>
      <c r="BS47" s="34">
        <f t="shared" si="50"/>
      </c>
      <c r="BT47" s="34" t="str">
        <f t="shared" si="51"/>
        <v> </v>
      </c>
      <c r="BU47" s="34" t="str">
        <f t="shared" si="52"/>
        <v> </v>
      </c>
      <c r="BV47" s="34" t="str">
        <f t="shared" si="53"/>
        <v> </v>
      </c>
      <c r="BW47" s="34" t="str">
        <f t="shared" si="54"/>
        <v> </v>
      </c>
      <c r="BX47" s="34">
        <f t="shared" si="55"/>
      </c>
      <c r="BY47" s="34">
        <f t="shared" si="56"/>
      </c>
      <c r="BZ47" s="34">
        <f t="shared" si="57"/>
      </c>
      <c r="CA47" s="34">
        <f t="shared" si="58"/>
      </c>
      <c r="CB47" s="10">
        <f t="shared" si="59"/>
        <v>0</v>
      </c>
      <c r="CC47" s="34">
        <f t="shared" si="60"/>
      </c>
      <c r="CD47" s="34">
        <f t="shared" si="61"/>
      </c>
      <c r="CE47" s="34">
        <f t="shared" si="62"/>
      </c>
      <c r="CF47" s="34">
        <f t="shared" si="63"/>
      </c>
      <c r="CG47" s="34">
        <f t="shared" si="64"/>
      </c>
      <c r="CH47" s="34">
        <f t="shared" si="65"/>
      </c>
      <c r="CI47" s="34">
        <f t="shared" si="66"/>
      </c>
      <c r="CJ47" s="34">
        <f t="shared" si="67"/>
      </c>
      <c r="CK47" s="34">
        <f t="shared" si="68"/>
      </c>
      <c r="CL47" s="34">
        <f t="shared" si="69"/>
      </c>
      <c r="CM47" s="34">
        <f t="shared" si="70"/>
      </c>
      <c r="CN47" s="34">
        <f t="shared" si="71"/>
      </c>
      <c r="CO47" s="34">
        <f t="shared" si="72"/>
      </c>
      <c r="CP47" s="34">
        <f t="shared" si="73"/>
      </c>
      <c r="CQ47" s="34">
        <f t="shared" si="74"/>
      </c>
      <c r="CR47" s="34">
        <f t="shared" si="75"/>
      </c>
      <c r="CS47" s="34">
        <f t="shared" si="76"/>
      </c>
      <c r="CT47" s="34">
        <f t="shared" si="77"/>
      </c>
      <c r="CU47" s="34">
        <f t="shared" si="78"/>
      </c>
      <c r="CV47" s="34">
        <f t="shared" si="79"/>
      </c>
      <c r="CW47" s="34">
        <f t="shared" si="80"/>
      </c>
      <c r="CX47" s="34">
        <f t="shared" si="81"/>
      </c>
      <c r="CY47" s="34">
        <f t="shared" si="82"/>
      </c>
      <c r="CZ47" s="34">
        <f t="shared" si="83"/>
      </c>
      <c r="DA47" s="34">
        <f t="shared" si="84"/>
      </c>
      <c r="DB47" s="6">
        <f t="shared" si="85"/>
      </c>
      <c r="DC47" s="6">
        <f t="shared" si="86"/>
      </c>
      <c r="DD47" s="6">
        <f t="shared" si="87"/>
      </c>
      <c r="DE47" s="6">
        <f t="shared" si="88"/>
      </c>
      <c r="DF47" s="6">
        <f t="shared" si="89"/>
      </c>
      <c r="DG47" s="49">
        <f t="shared" si="90"/>
      </c>
      <c r="DH47" s="49">
        <f t="shared" si="91"/>
      </c>
      <c r="DI47" s="49">
        <f t="shared" si="92"/>
      </c>
      <c r="DJ47" s="49">
        <f t="shared" si="93"/>
      </c>
      <c r="DK47" s="49">
        <f t="shared" si="94"/>
      </c>
      <c r="DL47" s="49">
        <f t="shared" si="95"/>
      </c>
      <c r="DM47" s="4">
        <f t="shared" si="96"/>
      </c>
      <c r="DN47" s="18">
        <v>25</v>
      </c>
      <c r="DO47" s="38">
        <f t="shared" si="97"/>
        <v>0</v>
      </c>
      <c r="DP47" s="37"/>
      <c r="DQ47" s="14"/>
      <c r="DR47" s="14"/>
      <c r="DS47" s="14"/>
      <c r="DT47" s="14"/>
      <c r="DU47" s="14"/>
      <c r="DV47" s="14"/>
      <c r="DW47" s="14"/>
      <c r="DX47" s="14"/>
      <c r="DY47" s="14"/>
      <c r="DZ47" s="14"/>
    </row>
    <row r="48" spans="1:130" ht="12.75">
      <c r="A48" s="10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34" t="str">
        <f t="shared" si="20"/>
        <v> </v>
      </c>
      <c r="AP48" s="34" t="str">
        <f t="shared" si="21"/>
        <v> </v>
      </c>
      <c r="AQ48" s="34">
        <f t="shared" si="22"/>
      </c>
      <c r="AR48" s="34">
        <f t="shared" si="23"/>
      </c>
      <c r="AS48" s="34">
        <f t="shared" si="24"/>
      </c>
      <c r="AT48" s="34" t="str">
        <f t="shared" si="25"/>
        <v> </v>
      </c>
      <c r="AU48" s="34" t="str">
        <f t="shared" si="26"/>
        <v> </v>
      </c>
      <c r="AV48" s="34" t="str">
        <f t="shared" si="27"/>
        <v> </v>
      </c>
      <c r="AW48" s="34" t="str">
        <f t="shared" si="28"/>
        <v> </v>
      </c>
      <c r="AX48" s="34" t="str">
        <f t="shared" si="29"/>
        <v> </v>
      </c>
      <c r="AY48" s="34" t="str">
        <f t="shared" si="30"/>
        <v> </v>
      </c>
      <c r="AZ48" s="34" t="str">
        <f t="shared" si="31"/>
        <v> </v>
      </c>
      <c r="BA48" s="34" t="str">
        <f t="shared" si="32"/>
        <v> </v>
      </c>
      <c r="BB48" s="34">
        <f t="shared" si="33"/>
      </c>
      <c r="BC48" s="34">
        <f t="shared" si="34"/>
      </c>
      <c r="BD48" s="34" t="str">
        <f t="shared" si="35"/>
        <v> </v>
      </c>
      <c r="BE48" s="34" t="str">
        <f t="shared" si="36"/>
        <v> </v>
      </c>
      <c r="BF48" s="34" t="str">
        <f t="shared" si="37"/>
        <v> </v>
      </c>
      <c r="BG48" s="34" t="str">
        <f t="shared" si="38"/>
        <v> </v>
      </c>
      <c r="BH48" s="34">
        <f t="shared" si="39"/>
      </c>
      <c r="BI48" s="34">
        <f t="shared" si="40"/>
      </c>
      <c r="BJ48" s="34">
        <f t="shared" si="41"/>
      </c>
      <c r="BK48" s="34" t="str">
        <f t="shared" si="42"/>
        <v> </v>
      </c>
      <c r="BL48" s="34" t="str">
        <f t="shared" si="43"/>
        <v> </v>
      </c>
      <c r="BM48" s="34" t="str">
        <f t="shared" si="44"/>
        <v> </v>
      </c>
      <c r="BN48" s="34" t="str">
        <f t="shared" si="45"/>
        <v> </v>
      </c>
      <c r="BO48" s="34" t="str">
        <f t="shared" si="46"/>
        <v> </v>
      </c>
      <c r="BP48" s="34">
        <f t="shared" si="47"/>
      </c>
      <c r="BQ48" s="34">
        <f t="shared" si="48"/>
      </c>
      <c r="BR48" s="34">
        <f t="shared" si="49"/>
      </c>
      <c r="BS48" s="34">
        <f t="shared" si="50"/>
      </c>
      <c r="BT48" s="34" t="str">
        <f t="shared" si="51"/>
        <v> </v>
      </c>
      <c r="BU48" s="34" t="str">
        <f t="shared" si="52"/>
        <v> </v>
      </c>
      <c r="BV48" s="34" t="str">
        <f t="shared" si="53"/>
        <v> </v>
      </c>
      <c r="BW48" s="34" t="str">
        <f t="shared" si="54"/>
        <v> </v>
      </c>
      <c r="BX48" s="34">
        <f t="shared" si="55"/>
      </c>
      <c r="BY48" s="34">
        <f t="shared" si="56"/>
      </c>
      <c r="BZ48" s="34">
        <f t="shared" si="57"/>
      </c>
      <c r="CA48" s="34">
        <f t="shared" si="58"/>
      </c>
      <c r="CB48" s="10">
        <f t="shared" si="59"/>
        <v>0</v>
      </c>
      <c r="CC48" s="34">
        <f t="shared" si="60"/>
      </c>
      <c r="CD48" s="34">
        <f t="shared" si="61"/>
      </c>
      <c r="CE48" s="34">
        <f t="shared" si="62"/>
      </c>
      <c r="CF48" s="34">
        <f t="shared" si="63"/>
      </c>
      <c r="CG48" s="34">
        <f t="shared" si="64"/>
      </c>
      <c r="CH48" s="34">
        <f t="shared" si="65"/>
      </c>
      <c r="CI48" s="34">
        <f t="shared" si="66"/>
      </c>
      <c r="CJ48" s="34">
        <f t="shared" si="67"/>
      </c>
      <c r="CK48" s="34">
        <f t="shared" si="68"/>
      </c>
      <c r="CL48" s="34">
        <f t="shared" si="69"/>
      </c>
      <c r="CM48" s="34">
        <f t="shared" si="70"/>
      </c>
      <c r="CN48" s="34">
        <f t="shared" si="71"/>
      </c>
      <c r="CO48" s="34">
        <f t="shared" si="72"/>
      </c>
      <c r="CP48" s="34">
        <f t="shared" si="73"/>
      </c>
      <c r="CQ48" s="34">
        <f t="shared" si="74"/>
      </c>
      <c r="CR48" s="34">
        <f t="shared" si="75"/>
      </c>
      <c r="CS48" s="34">
        <f t="shared" si="76"/>
      </c>
      <c r="CT48" s="34">
        <f t="shared" si="77"/>
      </c>
      <c r="CU48" s="34">
        <f t="shared" si="78"/>
      </c>
      <c r="CV48" s="34">
        <f t="shared" si="79"/>
      </c>
      <c r="CW48" s="34">
        <f t="shared" si="80"/>
      </c>
      <c r="CX48" s="34">
        <f t="shared" si="81"/>
      </c>
      <c r="CY48" s="34">
        <f t="shared" si="82"/>
      </c>
      <c r="CZ48" s="34">
        <f t="shared" si="83"/>
      </c>
      <c r="DA48" s="34">
        <f t="shared" si="84"/>
      </c>
      <c r="DB48" s="6">
        <f t="shared" si="85"/>
      </c>
      <c r="DC48" s="6">
        <f t="shared" si="86"/>
      </c>
      <c r="DD48" s="6">
        <f t="shared" si="87"/>
      </c>
      <c r="DE48" s="6">
        <f t="shared" si="88"/>
      </c>
      <c r="DF48" s="6">
        <f t="shared" si="89"/>
      </c>
      <c r="DG48" s="49">
        <f t="shared" si="90"/>
      </c>
      <c r="DH48" s="49">
        <f t="shared" si="91"/>
      </c>
      <c r="DI48" s="49">
        <f t="shared" si="92"/>
      </c>
      <c r="DJ48" s="49">
        <f t="shared" si="93"/>
      </c>
      <c r="DK48" s="49">
        <f t="shared" si="94"/>
      </c>
      <c r="DL48" s="49">
        <f t="shared" si="95"/>
      </c>
      <c r="DM48" s="4">
        <f t="shared" si="96"/>
      </c>
      <c r="DN48" s="18">
        <v>26</v>
      </c>
      <c r="DO48" s="38">
        <f t="shared" si="97"/>
        <v>0</v>
      </c>
      <c r="DP48" s="37"/>
      <c r="DQ48" s="14"/>
      <c r="DR48" s="14"/>
      <c r="DS48" s="14"/>
      <c r="DT48" s="14"/>
      <c r="DU48" s="14"/>
      <c r="DV48" s="14"/>
      <c r="DW48" s="14"/>
      <c r="DX48" s="14"/>
      <c r="DY48" s="14"/>
      <c r="DZ48" s="14"/>
    </row>
    <row r="49" spans="1:130" ht="12.75">
      <c r="A49" s="1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34" t="str">
        <f t="shared" si="20"/>
        <v> </v>
      </c>
      <c r="AP49" s="34" t="str">
        <f t="shared" si="21"/>
        <v> </v>
      </c>
      <c r="AQ49" s="34">
        <f t="shared" si="22"/>
      </c>
      <c r="AR49" s="34">
        <f t="shared" si="23"/>
      </c>
      <c r="AS49" s="34">
        <f t="shared" si="24"/>
      </c>
      <c r="AT49" s="34" t="str">
        <f t="shared" si="25"/>
        <v> </v>
      </c>
      <c r="AU49" s="34" t="str">
        <f t="shared" si="26"/>
        <v> </v>
      </c>
      <c r="AV49" s="34" t="str">
        <f t="shared" si="27"/>
        <v> </v>
      </c>
      <c r="AW49" s="34" t="str">
        <f t="shared" si="28"/>
        <v> </v>
      </c>
      <c r="AX49" s="34" t="str">
        <f t="shared" si="29"/>
        <v> </v>
      </c>
      <c r="AY49" s="34" t="str">
        <f t="shared" si="30"/>
        <v> </v>
      </c>
      <c r="AZ49" s="34" t="str">
        <f t="shared" si="31"/>
        <v> </v>
      </c>
      <c r="BA49" s="34" t="str">
        <f t="shared" si="32"/>
        <v> </v>
      </c>
      <c r="BB49" s="34">
        <f t="shared" si="33"/>
      </c>
      <c r="BC49" s="34">
        <f t="shared" si="34"/>
      </c>
      <c r="BD49" s="34" t="str">
        <f t="shared" si="35"/>
        <v> </v>
      </c>
      <c r="BE49" s="34" t="str">
        <f t="shared" si="36"/>
        <v> </v>
      </c>
      <c r="BF49" s="34" t="str">
        <f t="shared" si="37"/>
        <v> </v>
      </c>
      <c r="BG49" s="34" t="str">
        <f t="shared" si="38"/>
        <v> </v>
      </c>
      <c r="BH49" s="34">
        <f t="shared" si="39"/>
      </c>
      <c r="BI49" s="34">
        <f t="shared" si="40"/>
      </c>
      <c r="BJ49" s="34">
        <f t="shared" si="41"/>
      </c>
      <c r="BK49" s="34" t="str">
        <f t="shared" si="42"/>
        <v> </v>
      </c>
      <c r="BL49" s="34" t="str">
        <f t="shared" si="43"/>
        <v> </v>
      </c>
      <c r="BM49" s="34" t="str">
        <f t="shared" si="44"/>
        <v> </v>
      </c>
      <c r="BN49" s="34" t="str">
        <f t="shared" si="45"/>
        <v> </v>
      </c>
      <c r="BO49" s="34" t="str">
        <f t="shared" si="46"/>
        <v> </v>
      </c>
      <c r="BP49" s="34">
        <f t="shared" si="47"/>
      </c>
      <c r="BQ49" s="34">
        <f t="shared" si="48"/>
      </c>
      <c r="BR49" s="34">
        <f t="shared" si="49"/>
      </c>
      <c r="BS49" s="34">
        <f t="shared" si="50"/>
      </c>
      <c r="BT49" s="34" t="str">
        <f t="shared" si="51"/>
        <v> </v>
      </c>
      <c r="BU49" s="34" t="str">
        <f t="shared" si="52"/>
        <v> </v>
      </c>
      <c r="BV49" s="34" t="str">
        <f t="shared" si="53"/>
        <v> </v>
      </c>
      <c r="BW49" s="34" t="str">
        <f t="shared" si="54"/>
        <v> </v>
      </c>
      <c r="BX49" s="34">
        <f t="shared" si="55"/>
      </c>
      <c r="BY49" s="34">
        <f t="shared" si="56"/>
      </c>
      <c r="BZ49" s="34">
        <f t="shared" si="57"/>
      </c>
      <c r="CA49" s="34">
        <f t="shared" si="58"/>
      </c>
      <c r="CB49" s="10">
        <f t="shared" si="59"/>
        <v>0</v>
      </c>
      <c r="CC49" s="34">
        <f t="shared" si="60"/>
      </c>
      <c r="CD49" s="34">
        <f t="shared" si="61"/>
      </c>
      <c r="CE49" s="34">
        <f t="shared" si="62"/>
      </c>
      <c r="CF49" s="34">
        <f t="shared" si="63"/>
      </c>
      <c r="CG49" s="34">
        <f t="shared" si="64"/>
      </c>
      <c r="CH49" s="34">
        <f t="shared" si="65"/>
      </c>
      <c r="CI49" s="34">
        <f t="shared" si="66"/>
      </c>
      <c r="CJ49" s="34">
        <f t="shared" si="67"/>
      </c>
      <c r="CK49" s="34">
        <f t="shared" si="68"/>
      </c>
      <c r="CL49" s="34">
        <f t="shared" si="69"/>
      </c>
      <c r="CM49" s="34">
        <f t="shared" si="70"/>
      </c>
      <c r="CN49" s="34">
        <f t="shared" si="71"/>
      </c>
      <c r="CO49" s="34">
        <f t="shared" si="72"/>
      </c>
      <c r="CP49" s="34">
        <f t="shared" si="73"/>
      </c>
      <c r="CQ49" s="34">
        <f t="shared" si="74"/>
      </c>
      <c r="CR49" s="34">
        <f t="shared" si="75"/>
      </c>
      <c r="CS49" s="34">
        <f t="shared" si="76"/>
      </c>
      <c r="CT49" s="34">
        <f t="shared" si="77"/>
      </c>
      <c r="CU49" s="34">
        <f t="shared" si="78"/>
      </c>
      <c r="CV49" s="34">
        <f t="shared" si="79"/>
      </c>
      <c r="CW49" s="34">
        <f t="shared" si="80"/>
      </c>
      <c r="CX49" s="34">
        <f t="shared" si="81"/>
      </c>
      <c r="CY49" s="34">
        <f t="shared" si="82"/>
      </c>
      <c r="CZ49" s="34">
        <f t="shared" si="83"/>
      </c>
      <c r="DA49" s="34">
        <f t="shared" si="84"/>
      </c>
      <c r="DB49" s="6">
        <f t="shared" si="85"/>
      </c>
      <c r="DC49" s="6">
        <f t="shared" si="86"/>
      </c>
      <c r="DD49" s="6">
        <f t="shared" si="87"/>
      </c>
      <c r="DE49" s="6">
        <f t="shared" si="88"/>
      </c>
      <c r="DF49" s="6">
        <f t="shared" si="89"/>
      </c>
      <c r="DG49" s="49">
        <f t="shared" si="90"/>
      </c>
      <c r="DH49" s="49">
        <f t="shared" si="91"/>
      </c>
      <c r="DI49" s="49">
        <f t="shared" si="92"/>
      </c>
      <c r="DJ49" s="49">
        <f t="shared" si="93"/>
      </c>
      <c r="DK49" s="49">
        <f t="shared" si="94"/>
      </c>
      <c r="DL49" s="49">
        <f t="shared" si="95"/>
      </c>
      <c r="DM49" s="4">
        <f t="shared" si="96"/>
      </c>
      <c r="DN49" s="18">
        <v>27</v>
      </c>
      <c r="DO49" s="38">
        <f t="shared" si="97"/>
        <v>0</v>
      </c>
      <c r="DP49" s="37"/>
      <c r="DQ49" s="14"/>
      <c r="DR49" s="14"/>
      <c r="DS49" s="14"/>
      <c r="DT49" s="14"/>
      <c r="DU49" s="14"/>
      <c r="DV49" s="14"/>
      <c r="DW49" s="14"/>
      <c r="DX49" s="14"/>
      <c r="DY49" s="14"/>
      <c r="DZ49" s="14"/>
    </row>
    <row r="50" spans="1:130" ht="12.75">
      <c r="A50" s="1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34" t="str">
        <f t="shared" si="20"/>
        <v> </v>
      </c>
      <c r="AP50" s="34" t="str">
        <f t="shared" si="21"/>
        <v> </v>
      </c>
      <c r="AQ50" s="34">
        <f t="shared" si="22"/>
      </c>
      <c r="AR50" s="34">
        <f t="shared" si="23"/>
      </c>
      <c r="AS50" s="34">
        <f t="shared" si="24"/>
      </c>
      <c r="AT50" s="34" t="str">
        <f t="shared" si="25"/>
        <v> </v>
      </c>
      <c r="AU50" s="34" t="str">
        <f t="shared" si="26"/>
        <v> </v>
      </c>
      <c r="AV50" s="34" t="str">
        <f t="shared" si="27"/>
        <v> </v>
      </c>
      <c r="AW50" s="34" t="str">
        <f t="shared" si="28"/>
        <v> </v>
      </c>
      <c r="AX50" s="34" t="str">
        <f t="shared" si="29"/>
        <v> </v>
      </c>
      <c r="AY50" s="34" t="str">
        <f t="shared" si="30"/>
        <v> </v>
      </c>
      <c r="AZ50" s="34" t="str">
        <f t="shared" si="31"/>
        <v> </v>
      </c>
      <c r="BA50" s="34" t="str">
        <f t="shared" si="32"/>
        <v> </v>
      </c>
      <c r="BB50" s="34">
        <f t="shared" si="33"/>
      </c>
      <c r="BC50" s="34">
        <f t="shared" si="34"/>
      </c>
      <c r="BD50" s="34" t="str">
        <f t="shared" si="35"/>
        <v> </v>
      </c>
      <c r="BE50" s="34" t="str">
        <f t="shared" si="36"/>
        <v> </v>
      </c>
      <c r="BF50" s="34" t="str">
        <f t="shared" si="37"/>
        <v> </v>
      </c>
      <c r="BG50" s="34" t="str">
        <f t="shared" si="38"/>
        <v> </v>
      </c>
      <c r="BH50" s="34">
        <f t="shared" si="39"/>
      </c>
      <c r="BI50" s="34">
        <f t="shared" si="40"/>
      </c>
      <c r="BJ50" s="34">
        <f t="shared" si="41"/>
      </c>
      <c r="BK50" s="34" t="str">
        <f t="shared" si="42"/>
        <v> </v>
      </c>
      <c r="BL50" s="34" t="str">
        <f t="shared" si="43"/>
        <v> </v>
      </c>
      <c r="BM50" s="34" t="str">
        <f t="shared" si="44"/>
        <v> </v>
      </c>
      <c r="BN50" s="34" t="str">
        <f t="shared" si="45"/>
        <v> </v>
      </c>
      <c r="BO50" s="34" t="str">
        <f t="shared" si="46"/>
        <v> </v>
      </c>
      <c r="BP50" s="34">
        <f t="shared" si="47"/>
      </c>
      <c r="BQ50" s="34">
        <f t="shared" si="48"/>
      </c>
      <c r="BR50" s="34">
        <f t="shared" si="49"/>
      </c>
      <c r="BS50" s="34">
        <f t="shared" si="50"/>
      </c>
      <c r="BT50" s="34" t="str">
        <f t="shared" si="51"/>
        <v> </v>
      </c>
      <c r="BU50" s="34" t="str">
        <f t="shared" si="52"/>
        <v> </v>
      </c>
      <c r="BV50" s="34" t="str">
        <f t="shared" si="53"/>
        <v> </v>
      </c>
      <c r="BW50" s="34" t="str">
        <f t="shared" si="54"/>
        <v> </v>
      </c>
      <c r="BX50" s="34">
        <f t="shared" si="55"/>
      </c>
      <c r="BY50" s="34">
        <f t="shared" si="56"/>
      </c>
      <c r="BZ50" s="34">
        <f t="shared" si="57"/>
      </c>
      <c r="CA50" s="34">
        <f t="shared" si="58"/>
      </c>
      <c r="CB50" s="10">
        <f t="shared" si="59"/>
        <v>0</v>
      </c>
      <c r="CC50" s="34">
        <f t="shared" si="60"/>
      </c>
      <c r="CD50" s="34">
        <f t="shared" si="61"/>
      </c>
      <c r="CE50" s="34">
        <f t="shared" si="62"/>
      </c>
      <c r="CF50" s="34">
        <f t="shared" si="63"/>
      </c>
      <c r="CG50" s="34">
        <f t="shared" si="64"/>
      </c>
      <c r="CH50" s="34">
        <f t="shared" si="65"/>
      </c>
      <c r="CI50" s="34">
        <f t="shared" si="66"/>
      </c>
      <c r="CJ50" s="34">
        <f t="shared" si="67"/>
      </c>
      <c r="CK50" s="34">
        <f t="shared" si="68"/>
      </c>
      <c r="CL50" s="34">
        <f t="shared" si="69"/>
      </c>
      <c r="CM50" s="34">
        <f t="shared" si="70"/>
      </c>
      <c r="CN50" s="34">
        <f t="shared" si="71"/>
      </c>
      <c r="CO50" s="34">
        <f t="shared" si="72"/>
      </c>
      <c r="CP50" s="34">
        <f t="shared" si="73"/>
      </c>
      <c r="CQ50" s="34">
        <f t="shared" si="74"/>
      </c>
      <c r="CR50" s="34">
        <f t="shared" si="75"/>
      </c>
      <c r="CS50" s="34">
        <f t="shared" si="76"/>
      </c>
      <c r="CT50" s="34">
        <f t="shared" si="77"/>
      </c>
      <c r="CU50" s="34">
        <f t="shared" si="78"/>
      </c>
      <c r="CV50" s="34">
        <f t="shared" si="79"/>
      </c>
      <c r="CW50" s="34">
        <f t="shared" si="80"/>
      </c>
      <c r="CX50" s="34">
        <f t="shared" si="81"/>
      </c>
      <c r="CY50" s="34">
        <f t="shared" si="82"/>
      </c>
      <c r="CZ50" s="34">
        <f t="shared" si="83"/>
      </c>
      <c r="DA50" s="34">
        <f t="shared" si="84"/>
      </c>
      <c r="DB50" s="6">
        <f t="shared" si="85"/>
      </c>
      <c r="DC50" s="6">
        <f t="shared" si="86"/>
      </c>
      <c r="DD50" s="6">
        <f t="shared" si="87"/>
      </c>
      <c r="DE50" s="6">
        <f t="shared" si="88"/>
      </c>
      <c r="DF50" s="6">
        <f t="shared" si="89"/>
      </c>
      <c r="DG50" s="49">
        <f t="shared" si="90"/>
      </c>
      <c r="DH50" s="49">
        <f t="shared" si="91"/>
      </c>
      <c r="DI50" s="49">
        <f t="shared" si="92"/>
      </c>
      <c r="DJ50" s="49">
        <f t="shared" si="93"/>
      </c>
      <c r="DK50" s="49">
        <f t="shared" si="94"/>
      </c>
      <c r="DL50" s="49">
        <f t="shared" si="95"/>
      </c>
      <c r="DM50" s="4">
        <f t="shared" si="96"/>
      </c>
      <c r="DN50" s="18">
        <v>28</v>
      </c>
      <c r="DO50" s="38">
        <f t="shared" si="97"/>
        <v>0</v>
      </c>
      <c r="DP50" s="37"/>
      <c r="DQ50" s="14"/>
      <c r="DR50" s="14"/>
      <c r="DS50" s="14"/>
      <c r="DT50" s="14"/>
      <c r="DU50" s="14"/>
      <c r="DV50" s="14"/>
      <c r="DW50" s="14"/>
      <c r="DX50" s="14"/>
      <c r="DY50" s="14"/>
      <c r="DZ50" s="14"/>
    </row>
    <row r="51" spans="1:130" ht="12.75">
      <c r="A51" s="10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34" t="str">
        <f t="shared" si="20"/>
        <v> </v>
      </c>
      <c r="AP51" s="34" t="str">
        <f t="shared" si="21"/>
        <v> </v>
      </c>
      <c r="AQ51" s="34">
        <f t="shared" si="22"/>
      </c>
      <c r="AR51" s="34">
        <f t="shared" si="23"/>
      </c>
      <c r="AS51" s="34">
        <f t="shared" si="24"/>
      </c>
      <c r="AT51" s="34" t="str">
        <f t="shared" si="25"/>
        <v> </v>
      </c>
      <c r="AU51" s="34" t="str">
        <f t="shared" si="26"/>
        <v> </v>
      </c>
      <c r="AV51" s="34" t="str">
        <f t="shared" si="27"/>
        <v> </v>
      </c>
      <c r="AW51" s="34" t="str">
        <f t="shared" si="28"/>
        <v> </v>
      </c>
      <c r="AX51" s="34" t="str">
        <f t="shared" si="29"/>
        <v> </v>
      </c>
      <c r="AY51" s="34" t="str">
        <f t="shared" si="30"/>
        <v> </v>
      </c>
      <c r="AZ51" s="34" t="str">
        <f t="shared" si="31"/>
        <v> </v>
      </c>
      <c r="BA51" s="34" t="str">
        <f t="shared" si="32"/>
        <v> </v>
      </c>
      <c r="BB51" s="34">
        <f t="shared" si="33"/>
      </c>
      <c r="BC51" s="34">
        <f t="shared" si="34"/>
      </c>
      <c r="BD51" s="34" t="str">
        <f t="shared" si="35"/>
        <v> </v>
      </c>
      <c r="BE51" s="34" t="str">
        <f t="shared" si="36"/>
        <v> </v>
      </c>
      <c r="BF51" s="34" t="str">
        <f t="shared" si="37"/>
        <v> </v>
      </c>
      <c r="BG51" s="34" t="str">
        <f t="shared" si="38"/>
        <v> </v>
      </c>
      <c r="BH51" s="34">
        <f t="shared" si="39"/>
      </c>
      <c r="BI51" s="34">
        <f t="shared" si="40"/>
      </c>
      <c r="BJ51" s="34">
        <f t="shared" si="41"/>
      </c>
      <c r="BK51" s="34" t="str">
        <f t="shared" si="42"/>
        <v> </v>
      </c>
      <c r="BL51" s="34" t="str">
        <f t="shared" si="43"/>
        <v> </v>
      </c>
      <c r="BM51" s="34" t="str">
        <f t="shared" si="44"/>
        <v> </v>
      </c>
      <c r="BN51" s="34" t="str">
        <f t="shared" si="45"/>
        <v> </v>
      </c>
      <c r="BO51" s="34" t="str">
        <f t="shared" si="46"/>
        <v> </v>
      </c>
      <c r="BP51" s="34">
        <f t="shared" si="47"/>
      </c>
      <c r="BQ51" s="34">
        <f t="shared" si="48"/>
      </c>
      <c r="BR51" s="34">
        <f t="shared" si="49"/>
      </c>
      <c r="BS51" s="34">
        <f t="shared" si="50"/>
      </c>
      <c r="BT51" s="34" t="str">
        <f t="shared" si="51"/>
        <v> </v>
      </c>
      <c r="BU51" s="34" t="str">
        <f t="shared" si="52"/>
        <v> </v>
      </c>
      <c r="BV51" s="34" t="str">
        <f t="shared" si="53"/>
        <v> </v>
      </c>
      <c r="BW51" s="34" t="str">
        <f t="shared" si="54"/>
        <v> </v>
      </c>
      <c r="BX51" s="34">
        <f t="shared" si="55"/>
      </c>
      <c r="BY51" s="34">
        <f t="shared" si="56"/>
      </c>
      <c r="BZ51" s="34">
        <f t="shared" si="57"/>
      </c>
      <c r="CA51" s="34">
        <f t="shared" si="58"/>
      </c>
      <c r="CB51" s="10">
        <f t="shared" si="59"/>
        <v>0</v>
      </c>
      <c r="CC51" s="34">
        <f t="shared" si="60"/>
      </c>
      <c r="CD51" s="34">
        <f t="shared" si="61"/>
      </c>
      <c r="CE51" s="34">
        <f t="shared" si="62"/>
      </c>
      <c r="CF51" s="34">
        <f t="shared" si="63"/>
      </c>
      <c r="CG51" s="34">
        <f t="shared" si="64"/>
      </c>
      <c r="CH51" s="34">
        <f t="shared" si="65"/>
      </c>
      <c r="CI51" s="34">
        <f t="shared" si="66"/>
      </c>
      <c r="CJ51" s="34">
        <f t="shared" si="67"/>
      </c>
      <c r="CK51" s="34">
        <f t="shared" si="68"/>
      </c>
      <c r="CL51" s="34">
        <f t="shared" si="69"/>
      </c>
      <c r="CM51" s="34">
        <f t="shared" si="70"/>
      </c>
      <c r="CN51" s="34">
        <f t="shared" si="71"/>
      </c>
      <c r="CO51" s="34">
        <f t="shared" si="72"/>
      </c>
      <c r="CP51" s="34">
        <f t="shared" si="73"/>
      </c>
      <c r="CQ51" s="34">
        <f t="shared" si="74"/>
      </c>
      <c r="CR51" s="34">
        <f t="shared" si="75"/>
      </c>
      <c r="CS51" s="34">
        <f t="shared" si="76"/>
      </c>
      <c r="CT51" s="34">
        <f t="shared" si="77"/>
      </c>
      <c r="CU51" s="34">
        <f t="shared" si="78"/>
      </c>
      <c r="CV51" s="34">
        <f t="shared" si="79"/>
      </c>
      <c r="CW51" s="34">
        <f t="shared" si="80"/>
      </c>
      <c r="CX51" s="34">
        <f t="shared" si="81"/>
      </c>
      <c r="CY51" s="34">
        <f t="shared" si="82"/>
      </c>
      <c r="CZ51" s="34">
        <f t="shared" si="83"/>
      </c>
      <c r="DA51" s="34">
        <f t="shared" si="84"/>
      </c>
      <c r="DB51" s="6">
        <f t="shared" si="85"/>
      </c>
      <c r="DC51" s="6">
        <f t="shared" si="86"/>
      </c>
      <c r="DD51" s="6">
        <f t="shared" si="87"/>
      </c>
      <c r="DE51" s="6">
        <f t="shared" si="88"/>
      </c>
      <c r="DF51" s="6">
        <f t="shared" si="89"/>
      </c>
      <c r="DG51" s="49">
        <f t="shared" si="90"/>
      </c>
      <c r="DH51" s="49">
        <f t="shared" si="91"/>
      </c>
      <c r="DI51" s="49">
        <f t="shared" si="92"/>
      </c>
      <c r="DJ51" s="49">
        <f t="shared" si="93"/>
      </c>
      <c r="DK51" s="49">
        <f t="shared" si="94"/>
      </c>
      <c r="DL51" s="49">
        <f t="shared" si="95"/>
      </c>
      <c r="DM51" s="4">
        <f t="shared" si="96"/>
      </c>
      <c r="DN51" s="18">
        <v>29</v>
      </c>
      <c r="DO51" s="38">
        <f t="shared" si="97"/>
        <v>0</v>
      </c>
      <c r="DP51" s="37"/>
      <c r="DQ51" s="14"/>
      <c r="DR51" s="14"/>
      <c r="DS51" s="14"/>
      <c r="DT51" s="14"/>
      <c r="DU51" s="14"/>
      <c r="DV51" s="14"/>
      <c r="DW51" s="14"/>
      <c r="DX51" s="14"/>
      <c r="DY51" s="14"/>
      <c r="DZ51" s="14"/>
    </row>
    <row r="52" spans="1:130" ht="12.75">
      <c r="A52" s="10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34" t="str">
        <f t="shared" si="20"/>
        <v> </v>
      </c>
      <c r="AP52" s="34" t="str">
        <f t="shared" si="21"/>
        <v> </v>
      </c>
      <c r="AQ52" s="34">
        <f t="shared" si="22"/>
      </c>
      <c r="AR52" s="34">
        <f t="shared" si="23"/>
      </c>
      <c r="AS52" s="34">
        <f t="shared" si="24"/>
      </c>
      <c r="AT52" s="34" t="str">
        <f t="shared" si="25"/>
        <v> </v>
      </c>
      <c r="AU52" s="34" t="str">
        <f t="shared" si="26"/>
        <v> </v>
      </c>
      <c r="AV52" s="34" t="str">
        <f t="shared" si="27"/>
        <v> </v>
      </c>
      <c r="AW52" s="34" t="str">
        <f t="shared" si="28"/>
        <v> </v>
      </c>
      <c r="AX52" s="34" t="str">
        <f t="shared" si="29"/>
        <v> </v>
      </c>
      <c r="AY52" s="34" t="str">
        <f t="shared" si="30"/>
        <v> </v>
      </c>
      <c r="AZ52" s="34" t="str">
        <f t="shared" si="31"/>
        <v> </v>
      </c>
      <c r="BA52" s="34" t="str">
        <f t="shared" si="32"/>
        <v> </v>
      </c>
      <c r="BB52" s="34">
        <f t="shared" si="33"/>
      </c>
      <c r="BC52" s="34">
        <f t="shared" si="34"/>
      </c>
      <c r="BD52" s="34" t="str">
        <f t="shared" si="35"/>
        <v> </v>
      </c>
      <c r="BE52" s="34" t="str">
        <f t="shared" si="36"/>
        <v> </v>
      </c>
      <c r="BF52" s="34" t="str">
        <f t="shared" si="37"/>
        <v> </v>
      </c>
      <c r="BG52" s="34" t="str">
        <f t="shared" si="38"/>
        <v> </v>
      </c>
      <c r="BH52" s="34">
        <f t="shared" si="39"/>
      </c>
      <c r="BI52" s="34">
        <f t="shared" si="40"/>
      </c>
      <c r="BJ52" s="34">
        <f t="shared" si="41"/>
      </c>
      <c r="BK52" s="34" t="str">
        <f t="shared" si="42"/>
        <v> </v>
      </c>
      <c r="BL52" s="34" t="str">
        <f t="shared" si="43"/>
        <v> </v>
      </c>
      <c r="BM52" s="34" t="str">
        <f t="shared" si="44"/>
        <v> </v>
      </c>
      <c r="BN52" s="34" t="str">
        <f t="shared" si="45"/>
        <v> </v>
      </c>
      <c r="BO52" s="34" t="str">
        <f t="shared" si="46"/>
        <v> </v>
      </c>
      <c r="BP52" s="34">
        <f t="shared" si="47"/>
      </c>
      <c r="BQ52" s="34">
        <f t="shared" si="48"/>
      </c>
      <c r="BR52" s="34">
        <f t="shared" si="49"/>
      </c>
      <c r="BS52" s="34">
        <f t="shared" si="50"/>
      </c>
      <c r="BT52" s="34" t="str">
        <f t="shared" si="51"/>
        <v> </v>
      </c>
      <c r="BU52" s="34" t="str">
        <f t="shared" si="52"/>
        <v> </v>
      </c>
      <c r="BV52" s="34" t="str">
        <f t="shared" si="53"/>
        <v> </v>
      </c>
      <c r="BW52" s="34" t="str">
        <f t="shared" si="54"/>
        <v> </v>
      </c>
      <c r="BX52" s="34">
        <f t="shared" si="55"/>
      </c>
      <c r="BY52" s="34">
        <f t="shared" si="56"/>
      </c>
      <c r="BZ52" s="34">
        <f t="shared" si="57"/>
      </c>
      <c r="CA52" s="34">
        <f t="shared" si="58"/>
      </c>
      <c r="CB52" s="10">
        <f t="shared" si="59"/>
        <v>0</v>
      </c>
      <c r="CC52" s="34">
        <f t="shared" si="60"/>
      </c>
      <c r="CD52" s="34">
        <f t="shared" si="61"/>
      </c>
      <c r="CE52" s="34">
        <f t="shared" si="62"/>
      </c>
      <c r="CF52" s="34">
        <f t="shared" si="63"/>
      </c>
      <c r="CG52" s="34">
        <f t="shared" si="64"/>
      </c>
      <c r="CH52" s="34">
        <f t="shared" si="65"/>
      </c>
      <c r="CI52" s="34">
        <f t="shared" si="66"/>
      </c>
      <c r="CJ52" s="34">
        <f t="shared" si="67"/>
      </c>
      <c r="CK52" s="34">
        <f t="shared" si="68"/>
      </c>
      <c r="CL52" s="34">
        <f t="shared" si="69"/>
      </c>
      <c r="CM52" s="34">
        <f t="shared" si="70"/>
      </c>
      <c r="CN52" s="34">
        <f t="shared" si="71"/>
      </c>
      <c r="CO52" s="34">
        <f t="shared" si="72"/>
      </c>
      <c r="CP52" s="34">
        <f t="shared" si="73"/>
      </c>
      <c r="CQ52" s="34">
        <f t="shared" si="74"/>
      </c>
      <c r="CR52" s="34">
        <f t="shared" si="75"/>
      </c>
      <c r="CS52" s="34">
        <f t="shared" si="76"/>
      </c>
      <c r="CT52" s="34">
        <f t="shared" si="77"/>
      </c>
      <c r="CU52" s="34">
        <f t="shared" si="78"/>
      </c>
      <c r="CV52" s="34">
        <f t="shared" si="79"/>
      </c>
      <c r="CW52" s="34">
        <f t="shared" si="80"/>
      </c>
      <c r="CX52" s="34">
        <f t="shared" si="81"/>
      </c>
      <c r="CY52" s="34">
        <f t="shared" si="82"/>
      </c>
      <c r="CZ52" s="34">
        <f t="shared" si="83"/>
      </c>
      <c r="DA52" s="34">
        <f t="shared" si="84"/>
      </c>
      <c r="DB52" s="6">
        <f t="shared" si="85"/>
      </c>
      <c r="DC52" s="6">
        <f t="shared" si="86"/>
      </c>
      <c r="DD52" s="6">
        <f t="shared" si="87"/>
      </c>
      <c r="DE52" s="6">
        <f t="shared" si="88"/>
      </c>
      <c r="DF52" s="6">
        <f t="shared" si="89"/>
      </c>
      <c r="DG52" s="49">
        <f t="shared" si="90"/>
      </c>
      <c r="DH52" s="49">
        <f t="shared" si="91"/>
      </c>
      <c r="DI52" s="49">
        <f t="shared" si="92"/>
      </c>
      <c r="DJ52" s="49">
        <f t="shared" si="93"/>
      </c>
      <c r="DK52" s="49">
        <f t="shared" si="94"/>
      </c>
      <c r="DL52" s="49">
        <f t="shared" si="95"/>
      </c>
      <c r="DM52" s="4">
        <f t="shared" si="96"/>
      </c>
      <c r="DN52" s="18">
        <v>30</v>
      </c>
      <c r="DO52" s="38">
        <f t="shared" si="97"/>
        <v>0</v>
      </c>
      <c r="DP52" s="37"/>
      <c r="DQ52" s="14"/>
      <c r="DR52" s="14"/>
      <c r="DS52" s="14"/>
      <c r="DT52" s="14"/>
      <c r="DU52" s="14"/>
      <c r="DV52" s="14"/>
      <c r="DW52" s="14"/>
      <c r="DX52" s="14"/>
      <c r="DY52" s="14"/>
      <c r="DZ52" s="14"/>
    </row>
    <row r="53" spans="1:130" ht="12.75">
      <c r="A53" s="1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34" t="str">
        <f t="shared" si="20"/>
        <v> </v>
      </c>
      <c r="AP53" s="34" t="str">
        <f t="shared" si="21"/>
        <v> </v>
      </c>
      <c r="AQ53" s="34">
        <f t="shared" si="22"/>
      </c>
      <c r="AR53" s="34">
        <f t="shared" si="23"/>
      </c>
      <c r="AS53" s="34">
        <f t="shared" si="24"/>
      </c>
      <c r="AT53" s="34" t="str">
        <f t="shared" si="25"/>
        <v> </v>
      </c>
      <c r="AU53" s="34" t="str">
        <f t="shared" si="26"/>
        <v> </v>
      </c>
      <c r="AV53" s="34" t="str">
        <f t="shared" si="27"/>
        <v> </v>
      </c>
      <c r="AW53" s="34" t="str">
        <f t="shared" si="28"/>
        <v> </v>
      </c>
      <c r="AX53" s="34" t="str">
        <f t="shared" si="29"/>
        <v> </v>
      </c>
      <c r="AY53" s="34" t="str">
        <f t="shared" si="30"/>
        <v> </v>
      </c>
      <c r="AZ53" s="34" t="str">
        <f t="shared" si="31"/>
        <v> </v>
      </c>
      <c r="BA53" s="34" t="str">
        <f t="shared" si="32"/>
        <v> </v>
      </c>
      <c r="BB53" s="34">
        <f t="shared" si="33"/>
      </c>
      <c r="BC53" s="34">
        <f t="shared" si="34"/>
      </c>
      <c r="BD53" s="34" t="str">
        <f t="shared" si="35"/>
        <v> </v>
      </c>
      <c r="BE53" s="34" t="str">
        <f t="shared" si="36"/>
        <v> </v>
      </c>
      <c r="BF53" s="34" t="str">
        <f t="shared" si="37"/>
        <v> </v>
      </c>
      <c r="BG53" s="34" t="str">
        <f t="shared" si="38"/>
        <v> </v>
      </c>
      <c r="BH53" s="34">
        <f t="shared" si="39"/>
      </c>
      <c r="BI53" s="34">
        <f t="shared" si="40"/>
      </c>
      <c r="BJ53" s="34">
        <f t="shared" si="41"/>
      </c>
      <c r="BK53" s="34" t="str">
        <f t="shared" si="42"/>
        <v> </v>
      </c>
      <c r="BL53" s="34" t="str">
        <f t="shared" si="43"/>
        <v> </v>
      </c>
      <c r="BM53" s="34" t="str">
        <f t="shared" si="44"/>
        <v> </v>
      </c>
      <c r="BN53" s="34" t="str">
        <f t="shared" si="45"/>
        <v> </v>
      </c>
      <c r="BO53" s="34" t="str">
        <f t="shared" si="46"/>
        <v> </v>
      </c>
      <c r="BP53" s="34">
        <f t="shared" si="47"/>
      </c>
      <c r="BQ53" s="34">
        <f t="shared" si="48"/>
      </c>
      <c r="BR53" s="34">
        <f t="shared" si="49"/>
      </c>
      <c r="BS53" s="34">
        <f t="shared" si="50"/>
      </c>
      <c r="BT53" s="34" t="str">
        <f t="shared" si="51"/>
        <v> </v>
      </c>
      <c r="BU53" s="34" t="str">
        <f t="shared" si="52"/>
        <v> </v>
      </c>
      <c r="BV53" s="34" t="str">
        <f t="shared" si="53"/>
        <v> </v>
      </c>
      <c r="BW53" s="34" t="str">
        <f t="shared" si="54"/>
        <v> </v>
      </c>
      <c r="BX53" s="34">
        <f t="shared" si="55"/>
      </c>
      <c r="BY53" s="34">
        <f t="shared" si="56"/>
      </c>
      <c r="BZ53" s="34">
        <f t="shared" si="57"/>
      </c>
      <c r="CA53" s="34">
        <f t="shared" si="58"/>
      </c>
      <c r="CB53" s="10">
        <f t="shared" si="59"/>
        <v>0</v>
      </c>
      <c r="CC53" s="34">
        <f t="shared" si="60"/>
      </c>
      <c r="CD53" s="34">
        <f t="shared" si="61"/>
      </c>
      <c r="CE53" s="34">
        <f t="shared" si="62"/>
      </c>
      <c r="CF53" s="34">
        <f t="shared" si="63"/>
      </c>
      <c r="CG53" s="34">
        <f t="shared" si="64"/>
      </c>
      <c r="CH53" s="34">
        <f t="shared" si="65"/>
      </c>
      <c r="CI53" s="34">
        <f t="shared" si="66"/>
      </c>
      <c r="CJ53" s="34">
        <f t="shared" si="67"/>
      </c>
      <c r="CK53" s="34">
        <f t="shared" si="68"/>
      </c>
      <c r="CL53" s="34">
        <f t="shared" si="69"/>
      </c>
      <c r="CM53" s="34">
        <f t="shared" si="70"/>
      </c>
      <c r="CN53" s="34">
        <f t="shared" si="71"/>
      </c>
      <c r="CO53" s="34">
        <f t="shared" si="72"/>
      </c>
      <c r="CP53" s="34">
        <f t="shared" si="73"/>
      </c>
      <c r="CQ53" s="34">
        <f t="shared" si="74"/>
      </c>
      <c r="CR53" s="34">
        <f t="shared" si="75"/>
      </c>
      <c r="CS53" s="34">
        <f t="shared" si="76"/>
      </c>
      <c r="CT53" s="34">
        <f t="shared" si="77"/>
      </c>
      <c r="CU53" s="34">
        <f t="shared" si="78"/>
      </c>
      <c r="CV53" s="34">
        <f t="shared" si="79"/>
      </c>
      <c r="CW53" s="34">
        <f t="shared" si="80"/>
      </c>
      <c r="CX53" s="34">
        <f t="shared" si="81"/>
      </c>
      <c r="CY53" s="34">
        <f t="shared" si="82"/>
      </c>
      <c r="CZ53" s="34">
        <f t="shared" si="83"/>
      </c>
      <c r="DA53" s="34">
        <f t="shared" si="84"/>
      </c>
      <c r="DB53" s="6">
        <f t="shared" si="85"/>
      </c>
      <c r="DC53" s="6">
        <f t="shared" si="86"/>
      </c>
      <c r="DD53" s="6">
        <f t="shared" si="87"/>
      </c>
      <c r="DE53" s="6">
        <f t="shared" si="88"/>
      </c>
      <c r="DF53" s="6">
        <f t="shared" si="89"/>
      </c>
      <c r="DG53" s="49">
        <f t="shared" si="90"/>
      </c>
      <c r="DH53" s="49">
        <f t="shared" si="91"/>
      </c>
      <c r="DI53" s="49">
        <f t="shared" si="92"/>
      </c>
      <c r="DJ53" s="49">
        <f t="shared" si="93"/>
      </c>
      <c r="DK53" s="49">
        <f t="shared" si="94"/>
      </c>
      <c r="DL53" s="49">
        <f t="shared" si="95"/>
      </c>
      <c r="DM53" s="4">
        <f t="shared" si="96"/>
      </c>
      <c r="DN53" s="18">
        <v>31</v>
      </c>
      <c r="DO53" s="38">
        <f t="shared" si="97"/>
        <v>0</v>
      </c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</row>
    <row r="54" spans="1:130" ht="12.75">
      <c r="A54" s="10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34" t="str">
        <f t="shared" si="20"/>
        <v> </v>
      </c>
      <c r="AP54" s="34" t="str">
        <f t="shared" si="21"/>
        <v> </v>
      </c>
      <c r="AQ54" s="34">
        <f t="shared" si="22"/>
      </c>
      <c r="AR54" s="34">
        <f t="shared" si="23"/>
      </c>
      <c r="AS54" s="34">
        <f t="shared" si="24"/>
      </c>
      <c r="AT54" s="34" t="str">
        <f t="shared" si="25"/>
        <v> </v>
      </c>
      <c r="AU54" s="34" t="str">
        <f t="shared" si="26"/>
        <v> </v>
      </c>
      <c r="AV54" s="34" t="str">
        <f t="shared" si="27"/>
        <v> </v>
      </c>
      <c r="AW54" s="34" t="str">
        <f t="shared" si="28"/>
        <v> </v>
      </c>
      <c r="AX54" s="34" t="str">
        <f t="shared" si="29"/>
        <v> </v>
      </c>
      <c r="AY54" s="34" t="str">
        <f t="shared" si="30"/>
        <v> </v>
      </c>
      <c r="AZ54" s="34" t="str">
        <f t="shared" si="31"/>
        <v> </v>
      </c>
      <c r="BA54" s="34" t="str">
        <f t="shared" si="32"/>
        <v> </v>
      </c>
      <c r="BB54" s="34">
        <f t="shared" si="33"/>
      </c>
      <c r="BC54" s="34">
        <f t="shared" si="34"/>
      </c>
      <c r="BD54" s="34" t="str">
        <f t="shared" si="35"/>
        <v> </v>
      </c>
      <c r="BE54" s="34" t="str">
        <f t="shared" si="36"/>
        <v> </v>
      </c>
      <c r="BF54" s="34" t="str">
        <f t="shared" si="37"/>
        <v> </v>
      </c>
      <c r="BG54" s="34" t="str">
        <f t="shared" si="38"/>
        <v> </v>
      </c>
      <c r="BH54" s="34">
        <f t="shared" si="39"/>
      </c>
      <c r="BI54" s="34">
        <f t="shared" si="40"/>
      </c>
      <c r="BJ54" s="34">
        <f t="shared" si="41"/>
      </c>
      <c r="BK54" s="34" t="str">
        <f t="shared" si="42"/>
        <v> </v>
      </c>
      <c r="BL54" s="34" t="str">
        <f t="shared" si="43"/>
        <v> </v>
      </c>
      <c r="BM54" s="34" t="str">
        <f t="shared" si="44"/>
        <v> </v>
      </c>
      <c r="BN54" s="34" t="str">
        <f t="shared" si="45"/>
        <v> </v>
      </c>
      <c r="BO54" s="34" t="str">
        <f t="shared" si="46"/>
        <v> </v>
      </c>
      <c r="BP54" s="34">
        <f t="shared" si="47"/>
      </c>
      <c r="BQ54" s="34">
        <f t="shared" si="48"/>
      </c>
      <c r="BR54" s="34">
        <f t="shared" si="49"/>
      </c>
      <c r="BS54" s="34">
        <f t="shared" si="50"/>
      </c>
      <c r="BT54" s="34" t="str">
        <f t="shared" si="51"/>
        <v> </v>
      </c>
      <c r="BU54" s="34" t="str">
        <f t="shared" si="52"/>
        <v> </v>
      </c>
      <c r="BV54" s="34" t="str">
        <f t="shared" si="53"/>
        <v> </v>
      </c>
      <c r="BW54" s="34" t="str">
        <f t="shared" si="54"/>
        <v> </v>
      </c>
      <c r="BX54" s="34">
        <f t="shared" si="55"/>
      </c>
      <c r="BY54" s="34">
        <f t="shared" si="56"/>
      </c>
      <c r="BZ54" s="34">
        <f t="shared" si="57"/>
      </c>
      <c r="CA54" s="34">
        <f t="shared" si="58"/>
      </c>
      <c r="CB54" s="10">
        <f t="shared" si="59"/>
        <v>0</v>
      </c>
      <c r="CC54" s="34">
        <f t="shared" si="60"/>
      </c>
      <c r="CD54" s="34">
        <f t="shared" si="61"/>
      </c>
      <c r="CE54" s="34">
        <f t="shared" si="62"/>
      </c>
      <c r="CF54" s="34">
        <f t="shared" si="63"/>
      </c>
      <c r="CG54" s="34">
        <f t="shared" si="64"/>
      </c>
      <c r="CH54" s="34">
        <f t="shared" si="65"/>
      </c>
      <c r="CI54" s="34">
        <f t="shared" si="66"/>
      </c>
      <c r="CJ54" s="34">
        <f t="shared" si="67"/>
      </c>
      <c r="CK54" s="34">
        <f t="shared" si="68"/>
      </c>
      <c r="CL54" s="34">
        <f t="shared" si="69"/>
      </c>
      <c r="CM54" s="34">
        <f t="shared" si="70"/>
      </c>
      <c r="CN54" s="34">
        <f t="shared" si="71"/>
      </c>
      <c r="CO54" s="34">
        <f t="shared" si="72"/>
      </c>
      <c r="CP54" s="34">
        <f t="shared" si="73"/>
      </c>
      <c r="CQ54" s="34">
        <f t="shared" si="74"/>
      </c>
      <c r="CR54" s="34">
        <f t="shared" si="75"/>
      </c>
      <c r="CS54" s="34">
        <f t="shared" si="76"/>
      </c>
      <c r="CT54" s="34">
        <f t="shared" si="77"/>
      </c>
      <c r="CU54" s="34">
        <f t="shared" si="78"/>
      </c>
      <c r="CV54" s="34">
        <f t="shared" si="79"/>
      </c>
      <c r="CW54" s="34">
        <f t="shared" si="80"/>
      </c>
      <c r="CX54" s="34">
        <f t="shared" si="81"/>
      </c>
      <c r="CY54" s="34">
        <f t="shared" si="82"/>
      </c>
      <c r="CZ54" s="34">
        <f t="shared" si="83"/>
      </c>
      <c r="DA54" s="34">
        <f t="shared" si="84"/>
      </c>
      <c r="DB54" s="6">
        <f t="shared" si="85"/>
      </c>
      <c r="DC54" s="6">
        <f t="shared" si="86"/>
      </c>
      <c r="DD54" s="6">
        <f t="shared" si="87"/>
      </c>
      <c r="DE54" s="6">
        <f t="shared" si="88"/>
      </c>
      <c r="DF54" s="6">
        <f t="shared" si="89"/>
      </c>
      <c r="DG54" s="49">
        <f t="shared" si="90"/>
      </c>
      <c r="DH54" s="49">
        <f t="shared" si="91"/>
      </c>
      <c r="DI54" s="49">
        <f t="shared" si="92"/>
      </c>
      <c r="DJ54" s="49">
        <f t="shared" si="93"/>
      </c>
      <c r="DK54" s="49">
        <f t="shared" si="94"/>
      </c>
      <c r="DL54" s="49">
        <f t="shared" si="95"/>
      </c>
      <c r="DM54" s="4">
        <f t="shared" si="96"/>
      </c>
      <c r="DN54" s="18">
        <v>32</v>
      </c>
      <c r="DO54" s="38">
        <f t="shared" si="97"/>
        <v>0</v>
      </c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</row>
    <row r="55" spans="1:130" ht="12.75">
      <c r="A55" s="1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34" t="str">
        <f t="shared" si="20"/>
        <v> </v>
      </c>
      <c r="AP55" s="34" t="str">
        <f t="shared" si="21"/>
        <v> </v>
      </c>
      <c r="AQ55" s="34">
        <f t="shared" si="22"/>
      </c>
      <c r="AR55" s="34">
        <f t="shared" si="23"/>
      </c>
      <c r="AS55" s="34">
        <f t="shared" si="24"/>
      </c>
      <c r="AT55" s="34" t="str">
        <f t="shared" si="25"/>
        <v> </v>
      </c>
      <c r="AU55" s="34" t="str">
        <f t="shared" si="26"/>
        <v> </v>
      </c>
      <c r="AV55" s="34" t="str">
        <f t="shared" si="27"/>
        <v> </v>
      </c>
      <c r="AW55" s="34" t="str">
        <f t="shared" si="28"/>
        <v> </v>
      </c>
      <c r="AX55" s="34" t="str">
        <f t="shared" si="29"/>
        <v> </v>
      </c>
      <c r="AY55" s="34" t="str">
        <f t="shared" si="30"/>
        <v> </v>
      </c>
      <c r="AZ55" s="34" t="str">
        <f t="shared" si="31"/>
        <v> </v>
      </c>
      <c r="BA55" s="34" t="str">
        <f t="shared" si="32"/>
        <v> </v>
      </c>
      <c r="BB55" s="34">
        <f t="shared" si="33"/>
      </c>
      <c r="BC55" s="34">
        <f t="shared" si="34"/>
      </c>
      <c r="BD55" s="34" t="str">
        <f t="shared" si="35"/>
        <v> </v>
      </c>
      <c r="BE55" s="34" t="str">
        <f t="shared" si="36"/>
        <v> </v>
      </c>
      <c r="BF55" s="34" t="str">
        <f t="shared" si="37"/>
        <v> </v>
      </c>
      <c r="BG55" s="34" t="str">
        <f t="shared" si="38"/>
        <v> </v>
      </c>
      <c r="BH55" s="34">
        <f t="shared" si="39"/>
      </c>
      <c r="BI55" s="34">
        <f t="shared" si="40"/>
      </c>
      <c r="BJ55" s="34">
        <f t="shared" si="41"/>
      </c>
      <c r="BK55" s="34" t="str">
        <f t="shared" si="42"/>
        <v> </v>
      </c>
      <c r="BL55" s="34" t="str">
        <f t="shared" si="43"/>
        <v> </v>
      </c>
      <c r="BM55" s="34" t="str">
        <f t="shared" si="44"/>
        <v> </v>
      </c>
      <c r="BN55" s="34" t="str">
        <f t="shared" si="45"/>
        <v> </v>
      </c>
      <c r="BO55" s="34" t="str">
        <f t="shared" si="46"/>
        <v> </v>
      </c>
      <c r="BP55" s="34">
        <f t="shared" si="47"/>
      </c>
      <c r="BQ55" s="34">
        <f t="shared" si="48"/>
      </c>
      <c r="BR55" s="34">
        <f t="shared" si="49"/>
      </c>
      <c r="BS55" s="34">
        <f t="shared" si="50"/>
      </c>
      <c r="BT55" s="34" t="str">
        <f t="shared" si="51"/>
        <v> </v>
      </c>
      <c r="BU55" s="34" t="str">
        <f t="shared" si="52"/>
        <v> </v>
      </c>
      <c r="BV55" s="34" t="str">
        <f t="shared" si="53"/>
        <v> </v>
      </c>
      <c r="BW55" s="34" t="str">
        <f t="shared" si="54"/>
        <v> </v>
      </c>
      <c r="BX55" s="34">
        <f t="shared" si="55"/>
      </c>
      <c r="BY55" s="34">
        <f t="shared" si="56"/>
      </c>
      <c r="BZ55" s="34">
        <f t="shared" si="57"/>
      </c>
      <c r="CA55" s="34">
        <f t="shared" si="58"/>
      </c>
      <c r="CB55" s="10">
        <f t="shared" si="59"/>
        <v>0</v>
      </c>
      <c r="CC55" s="34">
        <f t="shared" si="60"/>
      </c>
      <c r="CD55" s="34">
        <f t="shared" si="61"/>
      </c>
      <c r="CE55" s="34">
        <f t="shared" si="62"/>
      </c>
      <c r="CF55" s="34">
        <f t="shared" si="63"/>
      </c>
      <c r="CG55" s="34">
        <f t="shared" si="64"/>
      </c>
      <c r="CH55" s="34">
        <f t="shared" si="65"/>
      </c>
      <c r="CI55" s="34">
        <f t="shared" si="66"/>
      </c>
      <c r="CJ55" s="34">
        <f t="shared" si="67"/>
      </c>
      <c r="CK55" s="34">
        <f t="shared" si="68"/>
      </c>
      <c r="CL55" s="34">
        <f t="shared" si="69"/>
      </c>
      <c r="CM55" s="34">
        <f t="shared" si="70"/>
      </c>
      <c r="CN55" s="34">
        <f t="shared" si="71"/>
      </c>
      <c r="CO55" s="34">
        <f t="shared" si="72"/>
      </c>
      <c r="CP55" s="34">
        <f t="shared" si="73"/>
      </c>
      <c r="CQ55" s="34">
        <f t="shared" si="74"/>
      </c>
      <c r="CR55" s="34">
        <f t="shared" si="75"/>
      </c>
      <c r="CS55" s="34">
        <f t="shared" si="76"/>
      </c>
      <c r="CT55" s="34">
        <f t="shared" si="77"/>
      </c>
      <c r="CU55" s="34">
        <f t="shared" si="78"/>
      </c>
      <c r="CV55" s="34">
        <f t="shared" si="79"/>
      </c>
      <c r="CW55" s="34">
        <f t="shared" si="80"/>
      </c>
      <c r="CX55" s="34">
        <f t="shared" si="81"/>
      </c>
      <c r="CY55" s="34">
        <f t="shared" si="82"/>
      </c>
      <c r="CZ55" s="34">
        <f t="shared" si="83"/>
      </c>
      <c r="DA55" s="34">
        <f t="shared" si="84"/>
      </c>
      <c r="DB55" s="6">
        <f t="shared" si="85"/>
      </c>
      <c r="DC55" s="6">
        <f t="shared" si="86"/>
      </c>
      <c r="DD55" s="6">
        <f t="shared" si="87"/>
      </c>
      <c r="DE55" s="6">
        <f t="shared" si="88"/>
      </c>
      <c r="DF55" s="6">
        <f t="shared" si="89"/>
      </c>
      <c r="DG55" s="49">
        <f t="shared" si="90"/>
      </c>
      <c r="DH55" s="49">
        <f t="shared" si="91"/>
      </c>
      <c r="DI55" s="49">
        <f t="shared" si="92"/>
      </c>
      <c r="DJ55" s="49">
        <f t="shared" si="93"/>
      </c>
      <c r="DK55" s="49">
        <f t="shared" si="94"/>
      </c>
      <c r="DL55" s="49">
        <f t="shared" si="95"/>
      </c>
      <c r="DM55" s="4">
        <f t="shared" si="96"/>
      </c>
      <c r="DN55" s="18">
        <v>33</v>
      </c>
      <c r="DO55" s="38">
        <f t="shared" si="97"/>
        <v>0</v>
      </c>
      <c r="DP55" s="14"/>
      <c r="DQ55" s="14"/>
      <c r="DR55" s="14"/>
      <c r="DS55" s="14"/>
      <c r="DT55" s="14"/>
      <c r="DU55" s="14"/>
      <c r="DV55" s="13"/>
      <c r="DW55" s="15"/>
      <c r="DX55" s="14"/>
      <c r="DY55" s="14"/>
      <c r="DZ55" s="14"/>
    </row>
    <row r="56" spans="1:130" ht="12.75">
      <c r="A56" s="1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34" t="str">
        <f t="shared" si="20"/>
        <v> </v>
      </c>
      <c r="AP56" s="34" t="str">
        <f t="shared" si="21"/>
        <v> </v>
      </c>
      <c r="AQ56" s="34">
        <f t="shared" si="22"/>
      </c>
      <c r="AR56" s="34">
        <f t="shared" si="23"/>
      </c>
      <c r="AS56" s="34">
        <f t="shared" si="24"/>
      </c>
      <c r="AT56" s="34" t="str">
        <f t="shared" si="25"/>
        <v> </v>
      </c>
      <c r="AU56" s="34" t="str">
        <f t="shared" si="26"/>
        <v> </v>
      </c>
      <c r="AV56" s="34" t="str">
        <f t="shared" si="27"/>
        <v> </v>
      </c>
      <c r="AW56" s="34" t="str">
        <f t="shared" si="28"/>
        <v> </v>
      </c>
      <c r="AX56" s="34" t="str">
        <f t="shared" si="29"/>
        <v> </v>
      </c>
      <c r="AY56" s="34" t="str">
        <f t="shared" si="30"/>
        <v> </v>
      </c>
      <c r="AZ56" s="34" t="str">
        <f t="shared" si="31"/>
        <v> </v>
      </c>
      <c r="BA56" s="34" t="str">
        <f t="shared" si="32"/>
        <v> </v>
      </c>
      <c r="BB56" s="34">
        <f t="shared" si="33"/>
      </c>
      <c r="BC56" s="34">
        <f t="shared" si="34"/>
      </c>
      <c r="BD56" s="34" t="str">
        <f t="shared" si="35"/>
        <v> </v>
      </c>
      <c r="BE56" s="34" t="str">
        <f t="shared" si="36"/>
        <v> </v>
      </c>
      <c r="BF56" s="34" t="str">
        <f t="shared" si="37"/>
        <v> </v>
      </c>
      <c r="BG56" s="34" t="str">
        <f t="shared" si="38"/>
        <v> </v>
      </c>
      <c r="BH56" s="34">
        <f t="shared" si="39"/>
      </c>
      <c r="BI56" s="34">
        <f t="shared" si="40"/>
      </c>
      <c r="BJ56" s="34">
        <f t="shared" si="41"/>
      </c>
      <c r="BK56" s="34" t="str">
        <f t="shared" si="42"/>
        <v> </v>
      </c>
      <c r="BL56" s="34" t="str">
        <f t="shared" si="43"/>
        <v> </v>
      </c>
      <c r="BM56" s="34" t="str">
        <f t="shared" si="44"/>
        <v> </v>
      </c>
      <c r="BN56" s="34" t="str">
        <f t="shared" si="45"/>
        <v> </v>
      </c>
      <c r="BO56" s="34" t="str">
        <f t="shared" si="46"/>
        <v> </v>
      </c>
      <c r="BP56" s="34">
        <f t="shared" si="47"/>
      </c>
      <c r="BQ56" s="34">
        <f t="shared" si="48"/>
      </c>
      <c r="BR56" s="34">
        <f t="shared" si="49"/>
      </c>
      <c r="BS56" s="34">
        <f t="shared" si="50"/>
      </c>
      <c r="BT56" s="34" t="str">
        <f t="shared" si="51"/>
        <v> </v>
      </c>
      <c r="BU56" s="34" t="str">
        <f t="shared" si="52"/>
        <v> </v>
      </c>
      <c r="BV56" s="34" t="str">
        <f t="shared" si="53"/>
        <v> </v>
      </c>
      <c r="BW56" s="34" t="str">
        <f t="shared" si="54"/>
        <v> </v>
      </c>
      <c r="BX56" s="34">
        <f t="shared" si="55"/>
      </c>
      <c r="BY56" s="34">
        <f t="shared" si="56"/>
      </c>
      <c r="BZ56" s="34">
        <f t="shared" si="57"/>
      </c>
      <c r="CA56" s="34">
        <f t="shared" si="58"/>
      </c>
      <c r="CB56" s="10">
        <f t="shared" si="59"/>
        <v>0</v>
      </c>
      <c r="CC56" s="34">
        <f t="shared" si="60"/>
      </c>
      <c r="CD56" s="34">
        <f t="shared" si="61"/>
      </c>
      <c r="CE56" s="34">
        <f t="shared" si="62"/>
      </c>
      <c r="CF56" s="34">
        <f t="shared" si="63"/>
      </c>
      <c r="CG56" s="34">
        <f t="shared" si="64"/>
      </c>
      <c r="CH56" s="34">
        <f t="shared" si="65"/>
      </c>
      <c r="CI56" s="34">
        <f t="shared" si="66"/>
      </c>
      <c r="CJ56" s="34">
        <f t="shared" si="67"/>
      </c>
      <c r="CK56" s="34">
        <f t="shared" si="68"/>
      </c>
      <c r="CL56" s="34">
        <f t="shared" si="69"/>
      </c>
      <c r="CM56" s="34">
        <f t="shared" si="70"/>
      </c>
      <c r="CN56" s="34">
        <f t="shared" si="71"/>
      </c>
      <c r="CO56" s="34">
        <f t="shared" si="72"/>
      </c>
      <c r="CP56" s="34">
        <f t="shared" si="73"/>
      </c>
      <c r="CQ56" s="34">
        <f t="shared" si="74"/>
      </c>
      <c r="CR56" s="34">
        <f t="shared" si="75"/>
      </c>
      <c r="CS56" s="34">
        <f t="shared" si="76"/>
      </c>
      <c r="CT56" s="34">
        <f t="shared" si="77"/>
      </c>
      <c r="CU56" s="34">
        <f t="shared" si="78"/>
      </c>
      <c r="CV56" s="34">
        <f t="shared" si="79"/>
      </c>
      <c r="CW56" s="34">
        <f t="shared" si="80"/>
      </c>
      <c r="CX56" s="34">
        <f t="shared" si="81"/>
      </c>
      <c r="CY56" s="34">
        <f t="shared" si="82"/>
      </c>
      <c r="CZ56" s="34">
        <f t="shared" si="83"/>
      </c>
      <c r="DA56" s="34">
        <f t="shared" si="84"/>
      </c>
      <c r="DB56" s="6">
        <f t="shared" si="85"/>
      </c>
      <c r="DC56" s="6">
        <f t="shared" si="86"/>
      </c>
      <c r="DD56" s="6">
        <f t="shared" si="87"/>
      </c>
      <c r="DE56" s="6">
        <f t="shared" si="88"/>
      </c>
      <c r="DF56" s="6">
        <f t="shared" si="89"/>
      </c>
      <c r="DG56" s="49">
        <f t="shared" si="90"/>
      </c>
      <c r="DH56" s="49">
        <f t="shared" si="91"/>
      </c>
      <c r="DI56" s="49">
        <f t="shared" si="92"/>
      </c>
      <c r="DJ56" s="49">
        <f t="shared" si="93"/>
      </c>
      <c r="DK56" s="49">
        <f t="shared" si="94"/>
      </c>
      <c r="DL56" s="49">
        <f t="shared" si="95"/>
      </c>
      <c r="DM56" s="4">
        <f t="shared" si="96"/>
      </c>
      <c r="DN56" s="18">
        <v>34</v>
      </c>
      <c r="DO56" s="38">
        <f t="shared" si="97"/>
        <v>0</v>
      </c>
      <c r="DP56" s="14"/>
      <c r="DQ56" s="14"/>
      <c r="DR56" s="14"/>
      <c r="DS56" s="14"/>
      <c r="DT56" s="14"/>
      <c r="DU56" s="14"/>
      <c r="DV56" s="13"/>
      <c r="DW56" s="13"/>
      <c r="DX56" s="14"/>
      <c r="DY56" s="14"/>
      <c r="DZ56" s="14"/>
    </row>
    <row r="57" spans="1:130" ht="12.75">
      <c r="A57" s="10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34" t="str">
        <f t="shared" si="20"/>
        <v> </v>
      </c>
      <c r="AP57" s="34" t="str">
        <f t="shared" si="21"/>
        <v> </v>
      </c>
      <c r="AQ57" s="34">
        <f t="shared" si="22"/>
      </c>
      <c r="AR57" s="34">
        <f t="shared" si="23"/>
      </c>
      <c r="AS57" s="34">
        <f t="shared" si="24"/>
      </c>
      <c r="AT57" s="34" t="str">
        <f t="shared" si="25"/>
        <v> </v>
      </c>
      <c r="AU57" s="34" t="str">
        <f t="shared" si="26"/>
        <v> </v>
      </c>
      <c r="AV57" s="34" t="str">
        <f t="shared" si="27"/>
        <v> </v>
      </c>
      <c r="AW57" s="34" t="str">
        <f t="shared" si="28"/>
        <v> </v>
      </c>
      <c r="AX57" s="34" t="str">
        <f t="shared" si="29"/>
        <v> </v>
      </c>
      <c r="AY57" s="34" t="str">
        <f t="shared" si="30"/>
        <v> </v>
      </c>
      <c r="AZ57" s="34" t="str">
        <f t="shared" si="31"/>
        <v> </v>
      </c>
      <c r="BA57" s="34" t="str">
        <f t="shared" si="32"/>
        <v> </v>
      </c>
      <c r="BB57" s="34">
        <f t="shared" si="33"/>
      </c>
      <c r="BC57" s="34">
        <f t="shared" si="34"/>
      </c>
      <c r="BD57" s="34" t="str">
        <f t="shared" si="35"/>
        <v> </v>
      </c>
      <c r="BE57" s="34" t="str">
        <f t="shared" si="36"/>
        <v> </v>
      </c>
      <c r="BF57" s="34" t="str">
        <f t="shared" si="37"/>
        <v> </v>
      </c>
      <c r="BG57" s="34" t="str">
        <f t="shared" si="38"/>
        <v> </v>
      </c>
      <c r="BH57" s="34">
        <f t="shared" si="39"/>
      </c>
      <c r="BI57" s="34">
        <f t="shared" si="40"/>
      </c>
      <c r="BJ57" s="34">
        <f t="shared" si="41"/>
      </c>
      <c r="BK57" s="34" t="str">
        <f t="shared" si="42"/>
        <v> </v>
      </c>
      <c r="BL57" s="34" t="str">
        <f t="shared" si="43"/>
        <v> </v>
      </c>
      <c r="BM57" s="34" t="str">
        <f t="shared" si="44"/>
        <v> </v>
      </c>
      <c r="BN57" s="34" t="str">
        <f t="shared" si="45"/>
        <v> </v>
      </c>
      <c r="BO57" s="34" t="str">
        <f t="shared" si="46"/>
        <v> </v>
      </c>
      <c r="BP57" s="34">
        <f t="shared" si="47"/>
      </c>
      <c r="BQ57" s="34">
        <f t="shared" si="48"/>
      </c>
      <c r="BR57" s="34">
        <f t="shared" si="49"/>
      </c>
      <c r="BS57" s="34">
        <f t="shared" si="50"/>
      </c>
      <c r="BT57" s="34" t="str">
        <f t="shared" si="51"/>
        <v> </v>
      </c>
      <c r="BU57" s="34" t="str">
        <f t="shared" si="52"/>
        <v> </v>
      </c>
      <c r="BV57" s="34" t="str">
        <f t="shared" si="53"/>
        <v> </v>
      </c>
      <c r="BW57" s="34" t="str">
        <f t="shared" si="54"/>
        <v> </v>
      </c>
      <c r="BX57" s="34">
        <f t="shared" si="55"/>
      </c>
      <c r="BY57" s="34">
        <f t="shared" si="56"/>
      </c>
      <c r="BZ57" s="34">
        <f t="shared" si="57"/>
      </c>
      <c r="CA57" s="34">
        <f t="shared" si="58"/>
      </c>
      <c r="CB57" s="10">
        <f t="shared" si="59"/>
        <v>0</v>
      </c>
      <c r="CC57" s="34">
        <f t="shared" si="60"/>
      </c>
      <c r="CD57" s="34">
        <f t="shared" si="61"/>
      </c>
      <c r="CE57" s="34">
        <f t="shared" si="62"/>
      </c>
      <c r="CF57" s="34">
        <f t="shared" si="63"/>
      </c>
      <c r="CG57" s="34">
        <f t="shared" si="64"/>
      </c>
      <c r="CH57" s="34">
        <f t="shared" si="65"/>
      </c>
      <c r="CI57" s="34">
        <f t="shared" si="66"/>
      </c>
      <c r="CJ57" s="34">
        <f t="shared" si="67"/>
      </c>
      <c r="CK57" s="34">
        <f t="shared" si="68"/>
      </c>
      <c r="CL57" s="34">
        <f t="shared" si="69"/>
      </c>
      <c r="CM57" s="34">
        <f t="shared" si="70"/>
      </c>
      <c r="CN57" s="34">
        <f t="shared" si="71"/>
      </c>
      <c r="CO57" s="34">
        <f t="shared" si="72"/>
      </c>
      <c r="CP57" s="34">
        <f t="shared" si="73"/>
      </c>
      <c r="CQ57" s="34">
        <f t="shared" si="74"/>
      </c>
      <c r="CR57" s="34">
        <f t="shared" si="75"/>
      </c>
      <c r="CS57" s="34">
        <f t="shared" si="76"/>
      </c>
      <c r="CT57" s="34">
        <f t="shared" si="77"/>
      </c>
      <c r="CU57" s="34">
        <f t="shared" si="78"/>
      </c>
      <c r="CV57" s="34">
        <f t="shared" si="79"/>
      </c>
      <c r="CW57" s="34">
        <f t="shared" si="80"/>
      </c>
      <c r="CX57" s="34">
        <f t="shared" si="81"/>
      </c>
      <c r="CY57" s="34">
        <f t="shared" si="82"/>
      </c>
      <c r="CZ57" s="34">
        <f t="shared" si="83"/>
      </c>
      <c r="DA57" s="34">
        <f t="shared" si="84"/>
      </c>
      <c r="DB57" s="6">
        <f t="shared" si="85"/>
      </c>
      <c r="DC57" s="6">
        <f t="shared" si="86"/>
      </c>
      <c r="DD57" s="6">
        <f t="shared" si="87"/>
      </c>
      <c r="DE57" s="6">
        <f t="shared" si="88"/>
      </c>
      <c r="DF57" s="6">
        <f t="shared" si="89"/>
      </c>
      <c r="DG57" s="49">
        <f t="shared" si="90"/>
      </c>
      <c r="DH57" s="49">
        <f t="shared" si="91"/>
      </c>
      <c r="DI57" s="49">
        <f t="shared" si="92"/>
      </c>
      <c r="DJ57" s="49">
        <f t="shared" si="93"/>
      </c>
      <c r="DK57" s="49">
        <f t="shared" si="94"/>
      </c>
      <c r="DL57" s="49">
        <f t="shared" si="95"/>
      </c>
      <c r="DM57" s="4">
        <f t="shared" si="96"/>
      </c>
      <c r="DN57" s="18">
        <v>35</v>
      </c>
      <c r="DO57" s="38">
        <f t="shared" si="97"/>
        <v>0</v>
      </c>
      <c r="DP57" s="14"/>
      <c r="DQ57" s="14"/>
      <c r="DR57" s="14"/>
      <c r="DS57" s="14"/>
      <c r="DT57" s="14"/>
      <c r="DU57" s="14"/>
      <c r="DV57" s="13"/>
      <c r="DW57" s="13"/>
      <c r="DX57" s="14"/>
      <c r="DY57" s="14"/>
      <c r="DZ57" s="14"/>
    </row>
    <row r="58" spans="1:130" ht="12.75">
      <c r="A58" s="1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34" t="str">
        <f t="shared" si="20"/>
        <v> </v>
      </c>
      <c r="AP58" s="34" t="str">
        <f t="shared" si="21"/>
        <v> </v>
      </c>
      <c r="AQ58" s="34">
        <f t="shared" si="22"/>
      </c>
      <c r="AR58" s="34">
        <f t="shared" si="23"/>
      </c>
      <c r="AS58" s="34">
        <f t="shared" si="24"/>
      </c>
      <c r="AT58" s="34" t="str">
        <f t="shared" si="25"/>
        <v> </v>
      </c>
      <c r="AU58" s="34" t="str">
        <f t="shared" si="26"/>
        <v> </v>
      </c>
      <c r="AV58" s="34" t="str">
        <f t="shared" si="27"/>
        <v> </v>
      </c>
      <c r="AW58" s="34" t="str">
        <f t="shared" si="28"/>
        <v> </v>
      </c>
      <c r="AX58" s="34" t="str">
        <f t="shared" si="29"/>
        <v> </v>
      </c>
      <c r="AY58" s="34" t="str">
        <f t="shared" si="30"/>
        <v> </v>
      </c>
      <c r="AZ58" s="34" t="str">
        <f t="shared" si="31"/>
        <v> </v>
      </c>
      <c r="BA58" s="34" t="str">
        <f t="shared" si="32"/>
        <v> </v>
      </c>
      <c r="BB58" s="34">
        <f t="shared" si="33"/>
      </c>
      <c r="BC58" s="34">
        <f t="shared" si="34"/>
      </c>
      <c r="BD58" s="34" t="str">
        <f t="shared" si="35"/>
        <v> </v>
      </c>
      <c r="BE58" s="34" t="str">
        <f t="shared" si="36"/>
        <v> </v>
      </c>
      <c r="BF58" s="34" t="str">
        <f t="shared" si="37"/>
        <v> </v>
      </c>
      <c r="BG58" s="34" t="str">
        <f t="shared" si="38"/>
        <v> </v>
      </c>
      <c r="BH58" s="34">
        <f t="shared" si="39"/>
      </c>
      <c r="BI58" s="34">
        <f t="shared" si="40"/>
      </c>
      <c r="BJ58" s="34">
        <f t="shared" si="41"/>
      </c>
      <c r="BK58" s="34" t="str">
        <f t="shared" si="42"/>
        <v> </v>
      </c>
      <c r="BL58" s="34" t="str">
        <f t="shared" si="43"/>
        <v> </v>
      </c>
      <c r="BM58" s="34" t="str">
        <f t="shared" si="44"/>
        <v> </v>
      </c>
      <c r="BN58" s="34" t="str">
        <f t="shared" si="45"/>
        <v> </v>
      </c>
      <c r="BO58" s="34" t="str">
        <f t="shared" si="46"/>
        <v> </v>
      </c>
      <c r="BP58" s="34">
        <f t="shared" si="47"/>
      </c>
      <c r="BQ58" s="34">
        <f t="shared" si="48"/>
      </c>
      <c r="BR58" s="34">
        <f t="shared" si="49"/>
      </c>
      <c r="BS58" s="34">
        <f t="shared" si="50"/>
      </c>
      <c r="BT58" s="34" t="str">
        <f t="shared" si="51"/>
        <v> </v>
      </c>
      <c r="BU58" s="34" t="str">
        <f t="shared" si="52"/>
        <v> </v>
      </c>
      <c r="BV58" s="34" t="str">
        <f t="shared" si="53"/>
        <v> </v>
      </c>
      <c r="BW58" s="34" t="str">
        <f t="shared" si="54"/>
        <v> </v>
      </c>
      <c r="BX58" s="34">
        <f t="shared" si="55"/>
      </c>
      <c r="BY58" s="34">
        <f t="shared" si="56"/>
      </c>
      <c r="BZ58" s="34">
        <f t="shared" si="57"/>
      </c>
      <c r="CA58" s="34">
        <f t="shared" si="58"/>
      </c>
      <c r="CB58" s="10">
        <f t="shared" si="59"/>
        <v>0</v>
      </c>
      <c r="CC58" s="34">
        <f t="shared" si="60"/>
      </c>
      <c r="CD58" s="34">
        <f t="shared" si="61"/>
      </c>
      <c r="CE58" s="34">
        <f t="shared" si="62"/>
      </c>
      <c r="CF58" s="34">
        <f t="shared" si="63"/>
      </c>
      <c r="CG58" s="34">
        <f t="shared" si="64"/>
      </c>
      <c r="CH58" s="34">
        <f t="shared" si="65"/>
      </c>
      <c r="CI58" s="34">
        <f t="shared" si="66"/>
      </c>
      <c r="CJ58" s="34">
        <f t="shared" si="67"/>
      </c>
      <c r="CK58" s="34">
        <f t="shared" si="68"/>
      </c>
      <c r="CL58" s="34">
        <f t="shared" si="69"/>
      </c>
      <c r="CM58" s="34">
        <f t="shared" si="70"/>
      </c>
      <c r="CN58" s="34">
        <f t="shared" si="71"/>
      </c>
      <c r="CO58" s="34">
        <f t="shared" si="72"/>
      </c>
      <c r="CP58" s="34">
        <f t="shared" si="73"/>
      </c>
      <c r="CQ58" s="34">
        <f t="shared" si="74"/>
      </c>
      <c r="CR58" s="34">
        <f t="shared" si="75"/>
      </c>
      <c r="CS58" s="34">
        <f t="shared" si="76"/>
      </c>
      <c r="CT58" s="34">
        <f t="shared" si="77"/>
      </c>
      <c r="CU58" s="34">
        <f t="shared" si="78"/>
      </c>
      <c r="CV58" s="34">
        <f t="shared" si="79"/>
      </c>
      <c r="CW58" s="34">
        <f t="shared" si="80"/>
      </c>
      <c r="CX58" s="34">
        <f t="shared" si="81"/>
      </c>
      <c r="CY58" s="34">
        <f t="shared" si="82"/>
      </c>
      <c r="CZ58" s="34">
        <f t="shared" si="83"/>
      </c>
      <c r="DA58" s="34">
        <f t="shared" si="84"/>
      </c>
      <c r="DB58" s="6">
        <f t="shared" si="85"/>
      </c>
      <c r="DC58" s="6">
        <f t="shared" si="86"/>
      </c>
      <c r="DD58" s="6">
        <f t="shared" si="87"/>
      </c>
      <c r="DE58" s="6">
        <f t="shared" si="88"/>
      </c>
      <c r="DF58" s="6">
        <f t="shared" si="89"/>
      </c>
      <c r="DG58" s="49">
        <f t="shared" si="90"/>
      </c>
      <c r="DH58" s="49">
        <f t="shared" si="91"/>
      </c>
      <c r="DI58" s="49">
        <f t="shared" si="92"/>
      </c>
      <c r="DJ58" s="49">
        <f t="shared" si="93"/>
      </c>
      <c r="DK58" s="49">
        <f t="shared" si="94"/>
      </c>
      <c r="DL58" s="49">
        <f t="shared" si="95"/>
      </c>
      <c r="DM58" s="4">
        <f t="shared" si="96"/>
      </c>
      <c r="DN58" s="18">
        <v>36</v>
      </c>
      <c r="DO58" s="38">
        <f t="shared" si="97"/>
        <v>0</v>
      </c>
      <c r="DP58" s="14"/>
      <c r="DQ58" s="14"/>
      <c r="DR58" s="14"/>
      <c r="DS58" s="14"/>
      <c r="DT58" s="14"/>
      <c r="DU58" s="14"/>
      <c r="DV58" s="13"/>
      <c r="DW58" s="13"/>
      <c r="DX58" s="14"/>
      <c r="DY58" s="14"/>
      <c r="DZ58" s="14"/>
    </row>
    <row r="59" spans="1:130" ht="12.75">
      <c r="A59" s="10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34" t="str">
        <f t="shared" si="20"/>
        <v> </v>
      </c>
      <c r="AP59" s="34" t="str">
        <f t="shared" si="21"/>
        <v> </v>
      </c>
      <c r="AQ59" s="34">
        <f t="shared" si="22"/>
      </c>
      <c r="AR59" s="34">
        <f t="shared" si="23"/>
      </c>
      <c r="AS59" s="34">
        <f t="shared" si="24"/>
      </c>
      <c r="AT59" s="34" t="str">
        <f t="shared" si="25"/>
        <v> </v>
      </c>
      <c r="AU59" s="34" t="str">
        <f t="shared" si="26"/>
        <v> </v>
      </c>
      <c r="AV59" s="34" t="str">
        <f t="shared" si="27"/>
        <v> </v>
      </c>
      <c r="AW59" s="34" t="str">
        <f t="shared" si="28"/>
        <v> </v>
      </c>
      <c r="AX59" s="34" t="str">
        <f t="shared" si="29"/>
        <v> </v>
      </c>
      <c r="AY59" s="34" t="str">
        <f t="shared" si="30"/>
        <v> </v>
      </c>
      <c r="AZ59" s="34" t="str">
        <f t="shared" si="31"/>
        <v> </v>
      </c>
      <c r="BA59" s="34" t="str">
        <f t="shared" si="32"/>
        <v> </v>
      </c>
      <c r="BB59" s="34">
        <f t="shared" si="33"/>
      </c>
      <c r="BC59" s="34">
        <f t="shared" si="34"/>
      </c>
      <c r="BD59" s="34" t="str">
        <f t="shared" si="35"/>
        <v> </v>
      </c>
      <c r="BE59" s="34" t="str">
        <f t="shared" si="36"/>
        <v> </v>
      </c>
      <c r="BF59" s="34" t="str">
        <f t="shared" si="37"/>
        <v> </v>
      </c>
      <c r="BG59" s="34" t="str">
        <f t="shared" si="38"/>
        <v> </v>
      </c>
      <c r="BH59" s="34">
        <f t="shared" si="39"/>
      </c>
      <c r="BI59" s="34">
        <f t="shared" si="40"/>
      </c>
      <c r="BJ59" s="34">
        <f t="shared" si="41"/>
      </c>
      <c r="BK59" s="34" t="str">
        <f t="shared" si="42"/>
        <v> </v>
      </c>
      <c r="BL59" s="34" t="str">
        <f t="shared" si="43"/>
        <v> </v>
      </c>
      <c r="BM59" s="34" t="str">
        <f t="shared" si="44"/>
        <v> </v>
      </c>
      <c r="BN59" s="34" t="str">
        <f t="shared" si="45"/>
        <v> </v>
      </c>
      <c r="BO59" s="34" t="str">
        <f t="shared" si="46"/>
        <v> </v>
      </c>
      <c r="BP59" s="34">
        <f t="shared" si="47"/>
      </c>
      <c r="BQ59" s="34">
        <f t="shared" si="48"/>
      </c>
      <c r="BR59" s="34">
        <f t="shared" si="49"/>
      </c>
      <c r="BS59" s="34">
        <f t="shared" si="50"/>
      </c>
      <c r="BT59" s="34" t="str">
        <f t="shared" si="51"/>
        <v> </v>
      </c>
      <c r="BU59" s="34" t="str">
        <f t="shared" si="52"/>
        <v> </v>
      </c>
      <c r="BV59" s="34" t="str">
        <f t="shared" si="53"/>
        <v> </v>
      </c>
      <c r="BW59" s="34" t="str">
        <f t="shared" si="54"/>
        <v> </v>
      </c>
      <c r="BX59" s="34">
        <f t="shared" si="55"/>
      </c>
      <c r="BY59" s="34">
        <f t="shared" si="56"/>
      </c>
      <c r="BZ59" s="34">
        <f t="shared" si="57"/>
      </c>
      <c r="CA59" s="34">
        <f t="shared" si="58"/>
      </c>
      <c r="CB59" s="10">
        <f t="shared" si="59"/>
        <v>0</v>
      </c>
      <c r="CC59" s="34">
        <f t="shared" si="60"/>
      </c>
      <c r="CD59" s="34">
        <f t="shared" si="61"/>
      </c>
      <c r="CE59" s="34">
        <f t="shared" si="62"/>
      </c>
      <c r="CF59" s="34">
        <f t="shared" si="63"/>
      </c>
      <c r="CG59" s="34">
        <f t="shared" si="64"/>
      </c>
      <c r="CH59" s="34">
        <f t="shared" si="65"/>
      </c>
      <c r="CI59" s="34">
        <f t="shared" si="66"/>
      </c>
      <c r="CJ59" s="34">
        <f t="shared" si="67"/>
      </c>
      <c r="CK59" s="34">
        <f t="shared" si="68"/>
      </c>
      <c r="CL59" s="34">
        <f t="shared" si="69"/>
      </c>
      <c r="CM59" s="34">
        <f t="shared" si="70"/>
      </c>
      <c r="CN59" s="34">
        <f t="shared" si="71"/>
      </c>
      <c r="CO59" s="34">
        <f t="shared" si="72"/>
      </c>
      <c r="CP59" s="34">
        <f t="shared" si="73"/>
      </c>
      <c r="CQ59" s="34">
        <f t="shared" si="74"/>
      </c>
      <c r="CR59" s="34">
        <f t="shared" si="75"/>
      </c>
      <c r="CS59" s="34">
        <f t="shared" si="76"/>
      </c>
      <c r="CT59" s="34">
        <f t="shared" si="77"/>
      </c>
      <c r="CU59" s="34">
        <f t="shared" si="78"/>
      </c>
      <c r="CV59" s="34">
        <f t="shared" si="79"/>
      </c>
      <c r="CW59" s="34">
        <f t="shared" si="80"/>
      </c>
      <c r="CX59" s="34">
        <f t="shared" si="81"/>
      </c>
      <c r="CY59" s="34">
        <f t="shared" si="82"/>
      </c>
      <c r="CZ59" s="34">
        <f t="shared" si="83"/>
      </c>
      <c r="DA59" s="34">
        <f t="shared" si="84"/>
      </c>
      <c r="DB59" s="6">
        <f t="shared" si="85"/>
      </c>
      <c r="DC59" s="6">
        <f t="shared" si="86"/>
      </c>
      <c r="DD59" s="6">
        <f t="shared" si="87"/>
      </c>
      <c r="DE59" s="6">
        <f t="shared" si="88"/>
      </c>
      <c r="DF59" s="6">
        <f t="shared" si="89"/>
      </c>
      <c r="DG59" s="49">
        <f t="shared" si="90"/>
      </c>
      <c r="DH59" s="49">
        <f t="shared" si="91"/>
      </c>
      <c r="DI59" s="49">
        <f t="shared" si="92"/>
      </c>
      <c r="DJ59" s="49">
        <f t="shared" si="93"/>
      </c>
      <c r="DK59" s="49">
        <f t="shared" si="94"/>
      </c>
      <c r="DL59" s="49">
        <f t="shared" si="95"/>
      </c>
      <c r="DM59" s="4">
        <f t="shared" si="96"/>
      </c>
      <c r="DN59" s="18">
        <v>37</v>
      </c>
      <c r="DO59" s="38">
        <f t="shared" si="97"/>
        <v>0</v>
      </c>
      <c r="DP59" s="14"/>
      <c r="DQ59" s="14"/>
      <c r="DR59" s="14"/>
      <c r="DS59" s="14"/>
      <c r="DT59" s="14"/>
      <c r="DU59" s="14"/>
      <c r="DV59" s="13"/>
      <c r="DW59" s="13"/>
      <c r="DX59" s="14"/>
      <c r="DY59" s="14"/>
      <c r="DZ59" s="14"/>
    </row>
    <row r="60" spans="1:130" ht="12.75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34" t="str">
        <f t="shared" si="20"/>
        <v> </v>
      </c>
      <c r="AP60" s="34" t="str">
        <f t="shared" si="21"/>
        <v> </v>
      </c>
      <c r="AQ60" s="34">
        <f t="shared" si="22"/>
      </c>
      <c r="AR60" s="34">
        <f t="shared" si="23"/>
      </c>
      <c r="AS60" s="34">
        <f t="shared" si="24"/>
      </c>
      <c r="AT60" s="34" t="str">
        <f t="shared" si="25"/>
        <v> </v>
      </c>
      <c r="AU60" s="34" t="str">
        <f t="shared" si="26"/>
        <v> </v>
      </c>
      <c r="AV60" s="34" t="str">
        <f t="shared" si="27"/>
        <v> </v>
      </c>
      <c r="AW60" s="34" t="str">
        <f t="shared" si="28"/>
        <v> </v>
      </c>
      <c r="AX60" s="34" t="str">
        <f t="shared" si="29"/>
        <v> </v>
      </c>
      <c r="AY60" s="34" t="str">
        <f t="shared" si="30"/>
        <v> </v>
      </c>
      <c r="AZ60" s="34" t="str">
        <f t="shared" si="31"/>
        <v> </v>
      </c>
      <c r="BA60" s="34" t="str">
        <f t="shared" si="32"/>
        <v> </v>
      </c>
      <c r="BB60" s="34">
        <f t="shared" si="33"/>
      </c>
      <c r="BC60" s="34">
        <f t="shared" si="34"/>
      </c>
      <c r="BD60" s="34" t="str">
        <f t="shared" si="35"/>
        <v> </v>
      </c>
      <c r="BE60" s="34" t="str">
        <f t="shared" si="36"/>
        <v> </v>
      </c>
      <c r="BF60" s="34" t="str">
        <f t="shared" si="37"/>
        <v> </v>
      </c>
      <c r="BG60" s="34" t="str">
        <f t="shared" si="38"/>
        <v> </v>
      </c>
      <c r="BH60" s="34">
        <f t="shared" si="39"/>
      </c>
      <c r="BI60" s="34">
        <f t="shared" si="40"/>
      </c>
      <c r="BJ60" s="34">
        <f t="shared" si="41"/>
      </c>
      <c r="BK60" s="34" t="str">
        <f t="shared" si="42"/>
        <v> </v>
      </c>
      <c r="BL60" s="34" t="str">
        <f t="shared" si="43"/>
        <v> </v>
      </c>
      <c r="BM60" s="34" t="str">
        <f t="shared" si="44"/>
        <v> </v>
      </c>
      <c r="BN60" s="34" t="str">
        <f t="shared" si="45"/>
        <v> </v>
      </c>
      <c r="BO60" s="34" t="str">
        <f t="shared" si="46"/>
        <v> </v>
      </c>
      <c r="BP60" s="34">
        <f t="shared" si="47"/>
      </c>
      <c r="BQ60" s="34">
        <f t="shared" si="48"/>
      </c>
      <c r="BR60" s="34">
        <f t="shared" si="49"/>
      </c>
      <c r="BS60" s="34">
        <f t="shared" si="50"/>
      </c>
      <c r="BT60" s="34" t="str">
        <f t="shared" si="51"/>
        <v> </v>
      </c>
      <c r="BU60" s="34" t="str">
        <f t="shared" si="52"/>
        <v> </v>
      </c>
      <c r="BV60" s="34" t="str">
        <f t="shared" si="53"/>
        <v> </v>
      </c>
      <c r="BW60" s="34" t="str">
        <f t="shared" si="54"/>
        <v> </v>
      </c>
      <c r="BX60" s="34">
        <f t="shared" si="55"/>
      </c>
      <c r="BY60" s="34">
        <f t="shared" si="56"/>
      </c>
      <c r="BZ60" s="34">
        <f t="shared" si="57"/>
      </c>
      <c r="CA60" s="34">
        <f t="shared" si="58"/>
      </c>
      <c r="CB60" s="10">
        <f t="shared" si="59"/>
        <v>0</v>
      </c>
      <c r="CC60" s="34">
        <f t="shared" si="60"/>
      </c>
      <c r="CD60" s="34">
        <f t="shared" si="61"/>
      </c>
      <c r="CE60" s="34">
        <f t="shared" si="62"/>
      </c>
      <c r="CF60" s="34">
        <f t="shared" si="63"/>
      </c>
      <c r="CG60" s="34">
        <f t="shared" si="64"/>
      </c>
      <c r="CH60" s="34">
        <f t="shared" si="65"/>
      </c>
      <c r="CI60" s="34">
        <f t="shared" si="66"/>
      </c>
      <c r="CJ60" s="34">
        <f t="shared" si="67"/>
      </c>
      <c r="CK60" s="34">
        <f t="shared" si="68"/>
      </c>
      <c r="CL60" s="34">
        <f t="shared" si="69"/>
      </c>
      <c r="CM60" s="34">
        <f t="shared" si="70"/>
      </c>
      <c r="CN60" s="34">
        <f t="shared" si="71"/>
      </c>
      <c r="CO60" s="34">
        <f t="shared" si="72"/>
      </c>
      <c r="CP60" s="34">
        <f t="shared" si="73"/>
      </c>
      <c r="CQ60" s="34">
        <f t="shared" si="74"/>
      </c>
      <c r="CR60" s="34">
        <f t="shared" si="75"/>
      </c>
      <c r="CS60" s="34">
        <f t="shared" si="76"/>
      </c>
      <c r="CT60" s="34">
        <f t="shared" si="77"/>
      </c>
      <c r="CU60" s="34">
        <f t="shared" si="78"/>
      </c>
      <c r="CV60" s="34">
        <f t="shared" si="79"/>
      </c>
      <c r="CW60" s="34">
        <f t="shared" si="80"/>
      </c>
      <c r="CX60" s="34">
        <f t="shared" si="81"/>
      </c>
      <c r="CY60" s="34">
        <f t="shared" si="82"/>
      </c>
      <c r="CZ60" s="34">
        <f t="shared" si="83"/>
      </c>
      <c r="DA60" s="34">
        <f t="shared" si="84"/>
      </c>
      <c r="DB60" s="6">
        <f t="shared" si="85"/>
      </c>
      <c r="DC60" s="6">
        <f t="shared" si="86"/>
      </c>
      <c r="DD60" s="6">
        <f t="shared" si="87"/>
      </c>
      <c r="DE60" s="6">
        <f t="shared" si="88"/>
      </c>
      <c r="DF60" s="6">
        <f t="shared" si="89"/>
      </c>
      <c r="DG60" s="49">
        <f t="shared" si="90"/>
      </c>
      <c r="DH60" s="49">
        <f t="shared" si="91"/>
      </c>
      <c r="DI60" s="49">
        <f t="shared" si="92"/>
      </c>
      <c r="DJ60" s="49">
        <f t="shared" si="93"/>
      </c>
      <c r="DK60" s="49">
        <f t="shared" si="94"/>
      </c>
      <c r="DL60" s="49">
        <f t="shared" si="95"/>
      </c>
      <c r="DM60" s="4">
        <f t="shared" si="96"/>
      </c>
      <c r="DN60" s="18">
        <v>38</v>
      </c>
      <c r="DO60" s="38">
        <f t="shared" si="97"/>
        <v>0</v>
      </c>
      <c r="DP60" s="14"/>
      <c r="DQ60" s="14"/>
      <c r="DR60" s="14"/>
      <c r="DS60" s="14"/>
      <c r="DT60" s="14"/>
      <c r="DU60" s="14"/>
      <c r="DV60" s="13"/>
      <c r="DW60" s="13"/>
      <c r="DX60" s="14"/>
      <c r="DY60" s="14"/>
      <c r="DZ60" s="14"/>
    </row>
    <row r="61" spans="1:130" ht="12.75">
      <c r="A61" s="10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34" t="str">
        <f t="shared" si="20"/>
        <v> </v>
      </c>
      <c r="AP61" s="34" t="str">
        <f t="shared" si="21"/>
        <v> </v>
      </c>
      <c r="AQ61" s="34">
        <f t="shared" si="22"/>
      </c>
      <c r="AR61" s="34">
        <f t="shared" si="23"/>
      </c>
      <c r="AS61" s="34">
        <f t="shared" si="24"/>
      </c>
      <c r="AT61" s="34" t="str">
        <f t="shared" si="25"/>
        <v> </v>
      </c>
      <c r="AU61" s="34" t="str">
        <f t="shared" si="26"/>
        <v> </v>
      </c>
      <c r="AV61" s="34" t="str">
        <f t="shared" si="27"/>
        <v> </v>
      </c>
      <c r="AW61" s="34" t="str">
        <f t="shared" si="28"/>
        <v> </v>
      </c>
      <c r="AX61" s="34" t="str">
        <f t="shared" si="29"/>
        <v> </v>
      </c>
      <c r="AY61" s="34" t="str">
        <f t="shared" si="30"/>
        <v> </v>
      </c>
      <c r="AZ61" s="34" t="str">
        <f t="shared" si="31"/>
        <v> </v>
      </c>
      <c r="BA61" s="34" t="str">
        <f t="shared" si="32"/>
        <v> </v>
      </c>
      <c r="BB61" s="34">
        <f t="shared" si="33"/>
      </c>
      <c r="BC61" s="34">
        <f t="shared" si="34"/>
      </c>
      <c r="BD61" s="34" t="str">
        <f t="shared" si="35"/>
        <v> </v>
      </c>
      <c r="BE61" s="34" t="str">
        <f t="shared" si="36"/>
        <v> </v>
      </c>
      <c r="BF61" s="34" t="str">
        <f t="shared" si="37"/>
        <v> </v>
      </c>
      <c r="BG61" s="34" t="str">
        <f t="shared" si="38"/>
        <v> </v>
      </c>
      <c r="BH61" s="34">
        <f t="shared" si="39"/>
      </c>
      <c r="BI61" s="34">
        <f t="shared" si="40"/>
      </c>
      <c r="BJ61" s="34">
        <f t="shared" si="41"/>
      </c>
      <c r="BK61" s="34" t="str">
        <f t="shared" si="42"/>
        <v> </v>
      </c>
      <c r="BL61" s="34" t="str">
        <f t="shared" si="43"/>
        <v> </v>
      </c>
      <c r="BM61" s="34" t="str">
        <f t="shared" si="44"/>
        <v> </v>
      </c>
      <c r="BN61" s="34" t="str">
        <f t="shared" si="45"/>
        <v> </v>
      </c>
      <c r="BO61" s="34" t="str">
        <f t="shared" si="46"/>
        <v> </v>
      </c>
      <c r="BP61" s="34">
        <f t="shared" si="47"/>
      </c>
      <c r="BQ61" s="34">
        <f t="shared" si="48"/>
      </c>
      <c r="BR61" s="34">
        <f t="shared" si="49"/>
      </c>
      <c r="BS61" s="34">
        <f t="shared" si="50"/>
      </c>
      <c r="BT61" s="34" t="str">
        <f t="shared" si="51"/>
        <v> </v>
      </c>
      <c r="BU61" s="34" t="str">
        <f t="shared" si="52"/>
        <v> </v>
      </c>
      <c r="BV61" s="34" t="str">
        <f t="shared" si="53"/>
        <v> </v>
      </c>
      <c r="BW61" s="34" t="str">
        <f t="shared" si="54"/>
        <v> </v>
      </c>
      <c r="BX61" s="34">
        <f t="shared" si="55"/>
      </c>
      <c r="BY61" s="34">
        <f t="shared" si="56"/>
      </c>
      <c r="BZ61" s="34">
        <f t="shared" si="57"/>
      </c>
      <c r="CA61" s="34">
        <f t="shared" si="58"/>
      </c>
      <c r="CB61" s="10">
        <f t="shared" si="59"/>
        <v>0</v>
      </c>
      <c r="CC61" s="34">
        <f t="shared" si="60"/>
      </c>
      <c r="CD61" s="34">
        <f t="shared" si="61"/>
      </c>
      <c r="CE61" s="34">
        <f t="shared" si="62"/>
      </c>
      <c r="CF61" s="34">
        <f t="shared" si="63"/>
      </c>
      <c r="CG61" s="34">
        <f t="shared" si="64"/>
      </c>
      <c r="CH61" s="34">
        <f t="shared" si="65"/>
      </c>
      <c r="CI61" s="34">
        <f t="shared" si="66"/>
      </c>
      <c r="CJ61" s="34">
        <f t="shared" si="67"/>
      </c>
      <c r="CK61" s="34">
        <f t="shared" si="68"/>
      </c>
      <c r="CL61" s="34">
        <f t="shared" si="69"/>
      </c>
      <c r="CM61" s="34">
        <f t="shared" si="70"/>
      </c>
      <c r="CN61" s="34">
        <f t="shared" si="71"/>
      </c>
      <c r="CO61" s="34">
        <f t="shared" si="72"/>
      </c>
      <c r="CP61" s="34">
        <f t="shared" si="73"/>
      </c>
      <c r="CQ61" s="34">
        <f t="shared" si="74"/>
      </c>
      <c r="CR61" s="34">
        <f t="shared" si="75"/>
      </c>
      <c r="CS61" s="34">
        <f t="shared" si="76"/>
      </c>
      <c r="CT61" s="34">
        <f t="shared" si="77"/>
      </c>
      <c r="CU61" s="34">
        <f t="shared" si="78"/>
      </c>
      <c r="CV61" s="34">
        <f t="shared" si="79"/>
      </c>
      <c r="CW61" s="34">
        <f t="shared" si="80"/>
      </c>
      <c r="CX61" s="34">
        <f t="shared" si="81"/>
      </c>
      <c r="CY61" s="34">
        <f t="shared" si="82"/>
      </c>
      <c r="CZ61" s="34">
        <f t="shared" si="83"/>
      </c>
      <c r="DA61" s="34">
        <f t="shared" si="84"/>
      </c>
      <c r="DB61" s="6">
        <f t="shared" si="85"/>
      </c>
      <c r="DC61" s="6">
        <f t="shared" si="86"/>
      </c>
      <c r="DD61" s="6">
        <f t="shared" si="87"/>
      </c>
      <c r="DE61" s="6">
        <f t="shared" si="88"/>
      </c>
      <c r="DF61" s="6">
        <f t="shared" si="89"/>
      </c>
      <c r="DG61" s="49">
        <f t="shared" si="90"/>
      </c>
      <c r="DH61" s="49">
        <f t="shared" si="91"/>
      </c>
      <c r="DI61" s="49">
        <f t="shared" si="92"/>
      </c>
      <c r="DJ61" s="49">
        <f t="shared" si="93"/>
      </c>
      <c r="DK61" s="49">
        <f t="shared" si="94"/>
      </c>
      <c r="DL61" s="49">
        <f t="shared" si="95"/>
      </c>
      <c r="DM61" s="4">
        <f t="shared" si="96"/>
      </c>
      <c r="DN61" s="18">
        <v>39</v>
      </c>
      <c r="DO61" s="38">
        <f t="shared" si="97"/>
        <v>0</v>
      </c>
      <c r="DP61" s="14"/>
      <c r="DQ61" s="14"/>
      <c r="DR61" s="14"/>
      <c r="DS61" s="14"/>
      <c r="DT61" s="14"/>
      <c r="DU61" s="14"/>
      <c r="DV61" s="13"/>
      <c r="DW61" s="13"/>
      <c r="DX61" s="14"/>
      <c r="DY61" s="14"/>
      <c r="DZ61" s="14"/>
    </row>
    <row r="62" spans="1:130" ht="12.75">
      <c r="A62" s="1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34" t="str">
        <f t="shared" si="20"/>
        <v> </v>
      </c>
      <c r="AP62" s="34" t="str">
        <f t="shared" si="21"/>
        <v> </v>
      </c>
      <c r="AQ62" s="34">
        <f t="shared" si="22"/>
      </c>
      <c r="AR62" s="34">
        <f t="shared" si="23"/>
      </c>
      <c r="AS62" s="34">
        <f t="shared" si="24"/>
      </c>
      <c r="AT62" s="34" t="str">
        <f t="shared" si="25"/>
        <v> </v>
      </c>
      <c r="AU62" s="34" t="str">
        <f t="shared" si="26"/>
        <v> </v>
      </c>
      <c r="AV62" s="34" t="str">
        <f t="shared" si="27"/>
        <v> </v>
      </c>
      <c r="AW62" s="34" t="str">
        <f t="shared" si="28"/>
        <v> </v>
      </c>
      <c r="AX62" s="34" t="str">
        <f t="shared" si="29"/>
        <v> </v>
      </c>
      <c r="AY62" s="34" t="str">
        <f t="shared" si="30"/>
        <v> </v>
      </c>
      <c r="AZ62" s="34" t="str">
        <f t="shared" si="31"/>
        <v> </v>
      </c>
      <c r="BA62" s="34" t="str">
        <f t="shared" si="32"/>
        <v> </v>
      </c>
      <c r="BB62" s="34">
        <f t="shared" si="33"/>
      </c>
      <c r="BC62" s="34">
        <f t="shared" si="34"/>
      </c>
      <c r="BD62" s="34" t="str">
        <f t="shared" si="35"/>
        <v> </v>
      </c>
      <c r="BE62" s="34" t="str">
        <f t="shared" si="36"/>
        <v> </v>
      </c>
      <c r="BF62" s="34" t="str">
        <f t="shared" si="37"/>
        <v> </v>
      </c>
      <c r="BG62" s="34" t="str">
        <f t="shared" si="38"/>
        <v> </v>
      </c>
      <c r="BH62" s="34">
        <f t="shared" si="39"/>
      </c>
      <c r="BI62" s="34">
        <f t="shared" si="40"/>
      </c>
      <c r="BJ62" s="34">
        <f t="shared" si="41"/>
      </c>
      <c r="BK62" s="34" t="str">
        <f t="shared" si="42"/>
        <v> </v>
      </c>
      <c r="BL62" s="34" t="str">
        <f t="shared" si="43"/>
        <v> </v>
      </c>
      <c r="BM62" s="34" t="str">
        <f t="shared" si="44"/>
        <v> </v>
      </c>
      <c r="BN62" s="34" t="str">
        <f t="shared" si="45"/>
        <v> </v>
      </c>
      <c r="BO62" s="34" t="str">
        <f t="shared" si="46"/>
        <v> </v>
      </c>
      <c r="BP62" s="34">
        <f t="shared" si="47"/>
      </c>
      <c r="BQ62" s="34">
        <f t="shared" si="48"/>
      </c>
      <c r="BR62" s="34">
        <f t="shared" si="49"/>
      </c>
      <c r="BS62" s="34">
        <f t="shared" si="50"/>
      </c>
      <c r="BT62" s="34" t="str">
        <f t="shared" si="51"/>
        <v> </v>
      </c>
      <c r="BU62" s="34" t="str">
        <f t="shared" si="52"/>
        <v> </v>
      </c>
      <c r="BV62" s="34" t="str">
        <f t="shared" si="53"/>
        <v> </v>
      </c>
      <c r="BW62" s="34" t="str">
        <f t="shared" si="54"/>
        <v> </v>
      </c>
      <c r="BX62" s="34">
        <f t="shared" si="55"/>
      </c>
      <c r="BY62" s="34">
        <f t="shared" si="56"/>
      </c>
      <c r="BZ62" s="34">
        <f t="shared" si="57"/>
      </c>
      <c r="CA62" s="34">
        <f t="shared" si="58"/>
      </c>
      <c r="CB62" s="10">
        <f t="shared" si="59"/>
        <v>0</v>
      </c>
      <c r="CC62" s="34">
        <f t="shared" si="60"/>
      </c>
      <c r="CD62" s="34">
        <f t="shared" si="61"/>
      </c>
      <c r="CE62" s="34">
        <f t="shared" si="62"/>
      </c>
      <c r="CF62" s="34">
        <f t="shared" si="63"/>
      </c>
      <c r="CG62" s="34">
        <f t="shared" si="64"/>
      </c>
      <c r="CH62" s="34">
        <f t="shared" si="65"/>
      </c>
      <c r="CI62" s="34">
        <f t="shared" si="66"/>
      </c>
      <c r="CJ62" s="34">
        <f t="shared" si="67"/>
      </c>
      <c r="CK62" s="34">
        <f t="shared" si="68"/>
      </c>
      <c r="CL62" s="34">
        <f t="shared" si="69"/>
      </c>
      <c r="CM62" s="34">
        <f t="shared" si="70"/>
      </c>
      <c r="CN62" s="34">
        <f t="shared" si="71"/>
      </c>
      <c r="CO62" s="34">
        <f t="shared" si="72"/>
      </c>
      <c r="CP62" s="34">
        <f t="shared" si="73"/>
      </c>
      <c r="CQ62" s="34">
        <f t="shared" si="74"/>
      </c>
      <c r="CR62" s="34">
        <f t="shared" si="75"/>
      </c>
      <c r="CS62" s="34">
        <f t="shared" si="76"/>
      </c>
      <c r="CT62" s="34">
        <f t="shared" si="77"/>
      </c>
      <c r="CU62" s="34">
        <f t="shared" si="78"/>
      </c>
      <c r="CV62" s="34">
        <f t="shared" si="79"/>
      </c>
      <c r="CW62" s="34">
        <f t="shared" si="80"/>
      </c>
      <c r="CX62" s="34">
        <f t="shared" si="81"/>
      </c>
      <c r="CY62" s="34">
        <f t="shared" si="82"/>
      </c>
      <c r="CZ62" s="34">
        <f t="shared" si="83"/>
      </c>
      <c r="DA62" s="34">
        <f t="shared" si="84"/>
      </c>
      <c r="DB62" s="6">
        <f t="shared" si="85"/>
      </c>
      <c r="DC62" s="6">
        <f t="shared" si="86"/>
      </c>
      <c r="DD62" s="6">
        <f t="shared" si="87"/>
      </c>
      <c r="DE62" s="6">
        <f t="shared" si="88"/>
      </c>
      <c r="DF62" s="6">
        <f t="shared" si="89"/>
      </c>
      <c r="DG62" s="49">
        <f t="shared" si="90"/>
      </c>
      <c r="DH62" s="49">
        <f t="shared" si="91"/>
      </c>
      <c r="DI62" s="49">
        <f t="shared" si="92"/>
      </c>
      <c r="DJ62" s="49">
        <f t="shared" si="93"/>
      </c>
      <c r="DK62" s="49">
        <f t="shared" si="94"/>
      </c>
      <c r="DL62" s="49">
        <f t="shared" si="95"/>
      </c>
      <c r="DM62" s="4">
        <f t="shared" si="96"/>
      </c>
      <c r="DN62" s="18">
        <v>40</v>
      </c>
      <c r="DO62" s="38">
        <f t="shared" si="97"/>
        <v>0</v>
      </c>
      <c r="DP62" s="14"/>
      <c r="DQ62" s="14"/>
      <c r="DR62" s="14"/>
      <c r="DS62" s="14"/>
      <c r="DT62" s="14"/>
      <c r="DU62" s="14"/>
      <c r="DV62" s="13"/>
      <c r="DW62" s="13"/>
      <c r="DX62" s="14"/>
      <c r="DY62" s="14"/>
      <c r="DZ62" s="14"/>
    </row>
    <row r="63" spans="1:130" ht="12.75">
      <c r="A63" s="1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34" t="str">
        <f t="shared" si="20"/>
        <v> </v>
      </c>
      <c r="AP63" s="34" t="str">
        <f t="shared" si="21"/>
        <v> </v>
      </c>
      <c r="AQ63" s="34">
        <f t="shared" si="22"/>
      </c>
      <c r="AR63" s="34">
        <f t="shared" si="23"/>
      </c>
      <c r="AS63" s="34">
        <f t="shared" si="24"/>
      </c>
      <c r="AT63" s="34" t="str">
        <f t="shared" si="25"/>
        <v> </v>
      </c>
      <c r="AU63" s="34" t="str">
        <f t="shared" si="26"/>
        <v> </v>
      </c>
      <c r="AV63" s="34" t="str">
        <f t="shared" si="27"/>
        <v> </v>
      </c>
      <c r="AW63" s="34" t="str">
        <f t="shared" si="28"/>
        <v> </v>
      </c>
      <c r="AX63" s="34" t="str">
        <f t="shared" si="29"/>
        <v> </v>
      </c>
      <c r="AY63" s="34" t="str">
        <f t="shared" si="30"/>
        <v> </v>
      </c>
      <c r="AZ63" s="34" t="str">
        <f t="shared" si="31"/>
        <v> </v>
      </c>
      <c r="BA63" s="34" t="str">
        <f t="shared" si="32"/>
        <v> </v>
      </c>
      <c r="BB63" s="34">
        <f t="shared" si="33"/>
      </c>
      <c r="BC63" s="34">
        <f t="shared" si="34"/>
      </c>
      <c r="BD63" s="34" t="str">
        <f t="shared" si="35"/>
        <v> </v>
      </c>
      <c r="BE63" s="34" t="str">
        <f t="shared" si="36"/>
        <v> </v>
      </c>
      <c r="BF63" s="34" t="str">
        <f t="shared" si="37"/>
        <v> </v>
      </c>
      <c r="BG63" s="34" t="str">
        <f t="shared" si="38"/>
        <v> </v>
      </c>
      <c r="BH63" s="34">
        <f t="shared" si="39"/>
      </c>
      <c r="BI63" s="34">
        <f t="shared" si="40"/>
      </c>
      <c r="BJ63" s="34">
        <f t="shared" si="41"/>
      </c>
      <c r="BK63" s="34" t="str">
        <f t="shared" si="42"/>
        <v> </v>
      </c>
      <c r="BL63" s="34" t="str">
        <f t="shared" si="43"/>
        <v> </v>
      </c>
      <c r="BM63" s="34" t="str">
        <f t="shared" si="44"/>
        <v> </v>
      </c>
      <c r="BN63" s="34" t="str">
        <f t="shared" si="45"/>
        <v> </v>
      </c>
      <c r="BO63" s="34" t="str">
        <f t="shared" si="46"/>
        <v> </v>
      </c>
      <c r="BP63" s="34">
        <f t="shared" si="47"/>
      </c>
      <c r="BQ63" s="34">
        <f t="shared" si="48"/>
      </c>
      <c r="BR63" s="34">
        <f t="shared" si="49"/>
      </c>
      <c r="BS63" s="34">
        <f t="shared" si="50"/>
      </c>
      <c r="BT63" s="34" t="str">
        <f t="shared" si="51"/>
        <v> </v>
      </c>
      <c r="BU63" s="34" t="str">
        <f t="shared" si="52"/>
        <v> </v>
      </c>
      <c r="BV63" s="34" t="str">
        <f t="shared" si="53"/>
        <v> </v>
      </c>
      <c r="BW63" s="34" t="str">
        <f t="shared" si="54"/>
        <v> </v>
      </c>
      <c r="BX63" s="34">
        <f t="shared" si="55"/>
      </c>
      <c r="BY63" s="34">
        <f t="shared" si="56"/>
      </c>
      <c r="BZ63" s="34">
        <f t="shared" si="57"/>
      </c>
      <c r="CA63" s="34">
        <f t="shared" si="58"/>
      </c>
      <c r="CB63" s="10">
        <f t="shared" si="59"/>
        <v>0</v>
      </c>
      <c r="CC63" s="34">
        <f t="shared" si="60"/>
      </c>
      <c r="CD63" s="34">
        <f t="shared" si="61"/>
      </c>
      <c r="CE63" s="34">
        <f t="shared" si="62"/>
      </c>
      <c r="CF63" s="34">
        <f t="shared" si="63"/>
      </c>
      <c r="CG63" s="34">
        <f t="shared" si="64"/>
      </c>
      <c r="CH63" s="34">
        <f t="shared" si="65"/>
      </c>
      <c r="CI63" s="34">
        <f t="shared" si="66"/>
      </c>
      <c r="CJ63" s="34">
        <f t="shared" si="67"/>
      </c>
      <c r="CK63" s="34">
        <f t="shared" si="68"/>
      </c>
      <c r="CL63" s="34">
        <f t="shared" si="69"/>
      </c>
      <c r="CM63" s="34">
        <f t="shared" si="70"/>
      </c>
      <c r="CN63" s="34">
        <f t="shared" si="71"/>
      </c>
      <c r="CO63" s="34">
        <f t="shared" si="72"/>
      </c>
      <c r="CP63" s="34">
        <f t="shared" si="73"/>
      </c>
      <c r="CQ63" s="34">
        <f t="shared" si="74"/>
      </c>
      <c r="CR63" s="34">
        <f t="shared" si="75"/>
      </c>
      <c r="CS63" s="34">
        <f t="shared" si="76"/>
      </c>
      <c r="CT63" s="34">
        <f t="shared" si="77"/>
      </c>
      <c r="CU63" s="34">
        <f t="shared" si="78"/>
      </c>
      <c r="CV63" s="34">
        <f t="shared" si="79"/>
      </c>
      <c r="CW63" s="34">
        <f t="shared" si="80"/>
      </c>
      <c r="CX63" s="34">
        <f t="shared" si="81"/>
      </c>
      <c r="CY63" s="34">
        <f t="shared" si="82"/>
      </c>
      <c r="CZ63" s="34">
        <f t="shared" si="83"/>
      </c>
      <c r="DA63" s="34">
        <f t="shared" si="84"/>
      </c>
      <c r="DB63" s="6">
        <f t="shared" si="85"/>
      </c>
      <c r="DC63" s="6">
        <f t="shared" si="86"/>
      </c>
      <c r="DD63" s="6">
        <f t="shared" si="87"/>
      </c>
      <c r="DE63" s="6">
        <f t="shared" si="88"/>
      </c>
      <c r="DF63" s="6">
        <f t="shared" si="89"/>
      </c>
      <c r="DG63" s="49">
        <f t="shared" si="90"/>
      </c>
      <c r="DH63" s="49">
        <f t="shared" si="91"/>
      </c>
      <c r="DI63" s="49">
        <f t="shared" si="92"/>
      </c>
      <c r="DJ63" s="49">
        <f t="shared" si="93"/>
      </c>
      <c r="DK63" s="49">
        <f t="shared" si="94"/>
      </c>
      <c r="DL63" s="49">
        <f t="shared" si="95"/>
      </c>
      <c r="DM63" s="4">
        <f t="shared" si="96"/>
      </c>
      <c r="DN63" s="22"/>
      <c r="DO63" s="53"/>
      <c r="DP63" s="14"/>
      <c r="DQ63" s="14"/>
      <c r="DR63" s="14"/>
      <c r="DS63" s="14"/>
      <c r="DT63" s="14"/>
      <c r="DU63" s="14"/>
      <c r="DV63" s="15"/>
      <c r="DW63" s="15"/>
      <c r="DX63" s="14"/>
      <c r="DY63" s="14"/>
      <c r="DZ63" s="14"/>
    </row>
    <row r="64" spans="1:130" ht="12.75">
      <c r="A64" s="10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34" t="str">
        <f t="shared" si="20"/>
        <v> </v>
      </c>
      <c r="AP64" s="34" t="str">
        <f t="shared" si="21"/>
        <v> </v>
      </c>
      <c r="AQ64" s="34">
        <f t="shared" si="22"/>
      </c>
      <c r="AR64" s="34">
        <f t="shared" si="23"/>
      </c>
      <c r="AS64" s="34">
        <f t="shared" si="24"/>
      </c>
      <c r="AT64" s="34" t="str">
        <f t="shared" si="25"/>
        <v> </v>
      </c>
      <c r="AU64" s="34" t="str">
        <f t="shared" si="26"/>
        <v> </v>
      </c>
      <c r="AV64" s="34" t="str">
        <f t="shared" si="27"/>
        <v> </v>
      </c>
      <c r="AW64" s="34" t="str">
        <f t="shared" si="28"/>
        <v> </v>
      </c>
      <c r="AX64" s="34" t="str">
        <f t="shared" si="29"/>
        <v> </v>
      </c>
      <c r="AY64" s="34" t="str">
        <f t="shared" si="30"/>
        <v> </v>
      </c>
      <c r="AZ64" s="34" t="str">
        <f t="shared" si="31"/>
        <v> </v>
      </c>
      <c r="BA64" s="34" t="str">
        <f t="shared" si="32"/>
        <v> </v>
      </c>
      <c r="BB64" s="34">
        <f t="shared" si="33"/>
      </c>
      <c r="BC64" s="34">
        <f t="shared" si="34"/>
      </c>
      <c r="BD64" s="34" t="str">
        <f t="shared" si="35"/>
        <v> </v>
      </c>
      <c r="BE64" s="34" t="str">
        <f t="shared" si="36"/>
        <v> </v>
      </c>
      <c r="BF64" s="34" t="str">
        <f t="shared" si="37"/>
        <v> </v>
      </c>
      <c r="BG64" s="34" t="str">
        <f t="shared" si="38"/>
        <v> </v>
      </c>
      <c r="BH64" s="34">
        <f t="shared" si="39"/>
      </c>
      <c r="BI64" s="34">
        <f t="shared" si="40"/>
      </c>
      <c r="BJ64" s="34">
        <f t="shared" si="41"/>
      </c>
      <c r="BK64" s="34" t="str">
        <f t="shared" si="42"/>
        <v> </v>
      </c>
      <c r="BL64" s="34" t="str">
        <f t="shared" si="43"/>
        <v> </v>
      </c>
      <c r="BM64" s="34" t="str">
        <f t="shared" si="44"/>
        <v> </v>
      </c>
      <c r="BN64" s="34" t="str">
        <f t="shared" si="45"/>
        <v> </v>
      </c>
      <c r="BO64" s="34" t="str">
        <f t="shared" si="46"/>
        <v> </v>
      </c>
      <c r="BP64" s="34">
        <f t="shared" si="47"/>
      </c>
      <c r="BQ64" s="34">
        <f t="shared" si="48"/>
      </c>
      <c r="BR64" s="34">
        <f t="shared" si="49"/>
      </c>
      <c r="BS64" s="34">
        <f t="shared" si="50"/>
      </c>
      <c r="BT64" s="34" t="str">
        <f t="shared" si="51"/>
        <v> </v>
      </c>
      <c r="BU64" s="34" t="str">
        <f t="shared" si="52"/>
        <v> </v>
      </c>
      <c r="BV64" s="34" t="str">
        <f t="shared" si="53"/>
        <v> </v>
      </c>
      <c r="BW64" s="34" t="str">
        <f t="shared" si="54"/>
        <v> </v>
      </c>
      <c r="BX64" s="34">
        <f t="shared" si="55"/>
      </c>
      <c r="BY64" s="34">
        <f t="shared" si="56"/>
      </c>
      <c r="BZ64" s="34">
        <f t="shared" si="57"/>
      </c>
      <c r="CA64" s="34">
        <f t="shared" si="58"/>
      </c>
      <c r="CB64" s="10">
        <f t="shared" si="59"/>
        <v>0</v>
      </c>
      <c r="CC64" s="34">
        <f t="shared" si="60"/>
      </c>
      <c r="CD64" s="34">
        <f t="shared" si="61"/>
      </c>
      <c r="CE64" s="34">
        <f t="shared" si="62"/>
      </c>
      <c r="CF64" s="34">
        <f t="shared" si="63"/>
      </c>
      <c r="CG64" s="34">
        <f t="shared" si="64"/>
      </c>
      <c r="CH64" s="34">
        <f t="shared" si="65"/>
      </c>
      <c r="CI64" s="34">
        <f t="shared" si="66"/>
      </c>
      <c r="CJ64" s="34">
        <f t="shared" si="67"/>
      </c>
      <c r="CK64" s="34">
        <f t="shared" si="68"/>
      </c>
      <c r="CL64" s="34">
        <f t="shared" si="69"/>
      </c>
      <c r="CM64" s="34">
        <f t="shared" si="70"/>
      </c>
      <c r="CN64" s="34">
        <f t="shared" si="71"/>
      </c>
      <c r="CO64" s="34">
        <f t="shared" si="72"/>
      </c>
      <c r="CP64" s="34">
        <f t="shared" si="73"/>
      </c>
      <c r="CQ64" s="34">
        <f t="shared" si="74"/>
      </c>
      <c r="CR64" s="34">
        <f t="shared" si="75"/>
      </c>
      <c r="CS64" s="34">
        <f t="shared" si="76"/>
      </c>
      <c r="CT64" s="34">
        <f t="shared" si="77"/>
      </c>
      <c r="CU64" s="34">
        <f t="shared" si="78"/>
      </c>
      <c r="CV64" s="34">
        <f t="shared" si="79"/>
      </c>
      <c r="CW64" s="34">
        <f t="shared" si="80"/>
      </c>
      <c r="CX64" s="34">
        <f t="shared" si="81"/>
      </c>
      <c r="CY64" s="34">
        <f t="shared" si="82"/>
      </c>
      <c r="CZ64" s="34">
        <f t="shared" si="83"/>
      </c>
      <c r="DA64" s="34">
        <f t="shared" si="84"/>
      </c>
      <c r="DB64" s="6">
        <f t="shared" si="85"/>
      </c>
      <c r="DC64" s="6">
        <f t="shared" si="86"/>
      </c>
      <c r="DD64" s="6">
        <f t="shared" si="87"/>
      </c>
      <c r="DE64" s="6">
        <f t="shared" si="88"/>
      </c>
      <c r="DF64" s="6">
        <f t="shared" si="89"/>
      </c>
      <c r="DG64" s="49">
        <f t="shared" si="90"/>
      </c>
      <c r="DH64" s="49">
        <f t="shared" si="91"/>
      </c>
      <c r="DI64" s="49">
        <f t="shared" si="92"/>
      </c>
      <c r="DJ64" s="49">
        <f t="shared" si="93"/>
      </c>
      <c r="DK64" s="49">
        <f t="shared" si="94"/>
      </c>
      <c r="DL64" s="49">
        <f t="shared" si="95"/>
      </c>
      <c r="DM64" s="4">
        <f t="shared" si="96"/>
      </c>
      <c r="DN64" s="20"/>
      <c r="DO64" s="14"/>
      <c r="DP64" s="14"/>
      <c r="DQ64" s="14"/>
      <c r="DR64" s="14"/>
      <c r="DS64" s="14"/>
      <c r="DT64" s="14"/>
      <c r="DU64" s="14"/>
      <c r="DV64" s="15"/>
      <c r="DW64" s="15"/>
      <c r="DX64" s="14"/>
      <c r="DY64" s="14"/>
      <c r="DZ64" s="14"/>
    </row>
    <row r="65" spans="1:130" ht="12.75">
      <c r="A65" s="10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34" t="str">
        <f t="shared" si="20"/>
        <v> </v>
      </c>
      <c r="AP65" s="34" t="str">
        <f t="shared" si="21"/>
        <v> </v>
      </c>
      <c r="AQ65" s="34">
        <f t="shared" si="22"/>
      </c>
      <c r="AR65" s="34">
        <f t="shared" si="23"/>
      </c>
      <c r="AS65" s="34">
        <f t="shared" si="24"/>
      </c>
      <c r="AT65" s="34" t="str">
        <f t="shared" si="25"/>
        <v> </v>
      </c>
      <c r="AU65" s="34" t="str">
        <f t="shared" si="26"/>
        <v> </v>
      </c>
      <c r="AV65" s="34" t="str">
        <f t="shared" si="27"/>
        <v> </v>
      </c>
      <c r="AW65" s="34" t="str">
        <f t="shared" si="28"/>
        <v> </v>
      </c>
      <c r="AX65" s="34" t="str">
        <f t="shared" si="29"/>
        <v> </v>
      </c>
      <c r="AY65" s="34" t="str">
        <f t="shared" si="30"/>
        <v> </v>
      </c>
      <c r="AZ65" s="34" t="str">
        <f t="shared" si="31"/>
        <v> </v>
      </c>
      <c r="BA65" s="34" t="str">
        <f t="shared" si="32"/>
        <v> </v>
      </c>
      <c r="BB65" s="34">
        <f t="shared" si="33"/>
      </c>
      <c r="BC65" s="34">
        <f t="shared" si="34"/>
      </c>
      <c r="BD65" s="34" t="str">
        <f t="shared" si="35"/>
        <v> </v>
      </c>
      <c r="BE65" s="34" t="str">
        <f t="shared" si="36"/>
        <v> </v>
      </c>
      <c r="BF65" s="34" t="str">
        <f t="shared" si="37"/>
        <v> </v>
      </c>
      <c r="BG65" s="34" t="str">
        <f t="shared" si="38"/>
        <v> </v>
      </c>
      <c r="BH65" s="34">
        <f t="shared" si="39"/>
      </c>
      <c r="BI65" s="34">
        <f t="shared" si="40"/>
      </c>
      <c r="BJ65" s="34">
        <f t="shared" si="41"/>
      </c>
      <c r="BK65" s="34" t="str">
        <f t="shared" si="42"/>
        <v> </v>
      </c>
      <c r="BL65" s="34" t="str">
        <f t="shared" si="43"/>
        <v> </v>
      </c>
      <c r="BM65" s="34" t="str">
        <f t="shared" si="44"/>
        <v> </v>
      </c>
      <c r="BN65" s="34" t="str">
        <f t="shared" si="45"/>
        <v> </v>
      </c>
      <c r="BO65" s="34" t="str">
        <f t="shared" si="46"/>
        <v> </v>
      </c>
      <c r="BP65" s="34">
        <f t="shared" si="47"/>
      </c>
      <c r="BQ65" s="34">
        <f t="shared" si="48"/>
      </c>
      <c r="BR65" s="34">
        <f t="shared" si="49"/>
      </c>
      <c r="BS65" s="34">
        <f t="shared" si="50"/>
      </c>
      <c r="BT65" s="34" t="str">
        <f t="shared" si="51"/>
        <v> </v>
      </c>
      <c r="BU65" s="34" t="str">
        <f t="shared" si="52"/>
        <v> </v>
      </c>
      <c r="BV65" s="34" t="str">
        <f t="shared" si="53"/>
        <v> </v>
      </c>
      <c r="BW65" s="34" t="str">
        <f t="shared" si="54"/>
        <v> </v>
      </c>
      <c r="BX65" s="34">
        <f t="shared" si="55"/>
      </c>
      <c r="BY65" s="34">
        <f t="shared" si="56"/>
      </c>
      <c r="BZ65" s="34">
        <f t="shared" si="57"/>
      </c>
      <c r="CA65" s="34">
        <f t="shared" si="58"/>
      </c>
      <c r="CB65" s="10">
        <f t="shared" si="59"/>
        <v>0</v>
      </c>
      <c r="CC65" s="34">
        <f t="shared" si="60"/>
      </c>
      <c r="CD65" s="34">
        <f t="shared" si="61"/>
      </c>
      <c r="CE65" s="34">
        <f t="shared" si="62"/>
      </c>
      <c r="CF65" s="34">
        <f t="shared" si="63"/>
      </c>
      <c r="CG65" s="34">
        <f t="shared" si="64"/>
      </c>
      <c r="CH65" s="34">
        <f t="shared" si="65"/>
      </c>
      <c r="CI65" s="34">
        <f t="shared" si="66"/>
      </c>
      <c r="CJ65" s="34">
        <f t="shared" si="67"/>
      </c>
      <c r="CK65" s="34">
        <f t="shared" si="68"/>
      </c>
      <c r="CL65" s="34">
        <f t="shared" si="69"/>
      </c>
      <c r="CM65" s="34">
        <f t="shared" si="70"/>
      </c>
      <c r="CN65" s="34">
        <f t="shared" si="71"/>
      </c>
      <c r="CO65" s="34">
        <f t="shared" si="72"/>
      </c>
      <c r="CP65" s="34">
        <f t="shared" si="73"/>
      </c>
      <c r="CQ65" s="34">
        <f t="shared" si="74"/>
      </c>
      <c r="CR65" s="34">
        <f t="shared" si="75"/>
      </c>
      <c r="CS65" s="34">
        <f t="shared" si="76"/>
      </c>
      <c r="CT65" s="34">
        <f t="shared" si="77"/>
      </c>
      <c r="CU65" s="34">
        <f t="shared" si="78"/>
      </c>
      <c r="CV65" s="34">
        <f t="shared" si="79"/>
      </c>
      <c r="CW65" s="34">
        <f t="shared" si="80"/>
      </c>
      <c r="CX65" s="34">
        <f t="shared" si="81"/>
      </c>
      <c r="CY65" s="34">
        <f t="shared" si="82"/>
      </c>
      <c r="CZ65" s="34">
        <f t="shared" si="83"/>
      </c>
      <c r="DA65" s="34">
        <f t="shared" si="84"/>
      </c>
      <c r="DB65" s="6">
        <f t="shared" si="85"/>
      </c>
      <c r="DC65" s="6">
        <f t="shared" si="86"/>
      </c>
      <c r="DD65" s="6">
        <f t="shared" si="87"/>
      </c>
      <c r="DE65" s="6">
        <f t="shared" si="88"/>
      </c>
      <c r="DF65" s="6">
        <f t="shared" si="89"/>
      </c>
      <c r="DG65" s="49">
        <f t="shared" si="90"/>
      </c>
      <c r="DH65" s="49">
        <f t="shared" si="91"/>
      </c>
      <c r="DI65" s="49">
        <f t="shared" si="92"/>
      </c>
      <c r="DJ65" s="49">
        <f t="shared" si="93"/>
      </c>
      <c r="DK65" s="49">
        <f t="shared" si="94"/>
      </c>
      <c r="DL65" s="49">
        <f t="shared" si="95"/>
      </c>
      <c r="DM65" s="4">
        <f t="shared" si="96"/>
      </c>
      <c r="DN65" s="20"/>
      <c r="DO65" s="14"/>
      <c r="DP65" s="14"/>
      <c r="DQ65" s="14"/>
      <c r="DR65" s="14"/>
      <c r="DS65" s="14"/>
      <c r="DT65" s="14"/>
      <c r="DU65" s="14"/>
      <c r="DV65" s="15"/>
      <c r="DW65" s="15"/>
      <c r="DX65" s="14"/>
      <c r="DY65" s="14"/>
      <c r="DZ65" s="14"/>
    </row>
    <row r="66" spans="1:130" ht="12.75">
      <c r="A66" s="10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34" t="str">
        <f t="shared" si="20"/>
        <v> </v>
      </c>
      <c r="AP66" s="34" t="str">
        <f t="shared" si="21"/>
        <v> </v>
      </c>
      <c r="AQ66" s="34">
        <f t="shared" si="22"/>
      </c>
      <c r="AR66" s="34">
        <f t="shared" si="23"/>
      </c>
      <c r="AS66" s="34">
        <f t="shared" si="24"/>
      </c>
      <c r="AT66" s="34" t="str">
        <f t="shared" si="25"/>
        <v> </v>
      </c>
      <c r="AU66" s="34" t="str">
        <f t="shared" si="26"/>
        <v> </v>
      </c>
      <c r="AV66" s="34" t="str">
        <f t="shared" si="27"/>
        <v> </v>
      </c>
      <c r="AW66" s="34" t="str">
        <f t="shared" si="28"/>
        <v> </v>
      </c>
      <c r="AX66" s="34" t="str">
        <f t="shared" si="29"/>
        <v> </v>
      </c>
      <c r="AY66" s="34" t="str">
        <f t="shared" si="30"/>
        <v> </v>
      </c>
      <c r="AZ66" s="34" t="str">
        <f t="shared" si="31"/>
        <v> </v>
      </c>
      <c r="BA66" s="34" t="str">
        <f t="shared" si="32"/>
        <v> </v>
      </c>
      <c r="BB66" s="34">
        <f t="shared" si="33"/>
      </c>
      <c r="BC66" s="34">
        <f t="shared" si="34"/>
      </c>
      <c r="BD66" s="34" t="str">
        <f t="shared" si="35"/>
        <v> </v>
      </c>
      <c r="BE66" s="34" t="str">
        <f t="shared" si="36"/>
        <v> </v>
      </c>
      <c r="BF66" s="34" t="str">
        <f t="shared" si="37"/>
        <v> </v>
      </c>
      <c r="BG66" s="34" t="str">
        <f t="shared" si="38"/>
        <v> </v>
      </c>
      <c r="BH66" s="34">
        <f t="shared" si="39"/>
      </c>
      <c r="BI66" s="34">
        <f t="shared" si="40"/>
      </c>
      <c r="BJ66" s="34">
        <f t="shared" si="41"/>
      </c>
      <c r="BK66" s="34" t="str">
        <f t="shared" si="42"/>
        <v> </v>
      </c>
      <c r="BL66" s="34" t="str">
        <f t="shared" si="43"/>
        <v> </v>
      </c>
      <c r="BM66" s="34" t="str">
        <f t="shared" si="44"/>
        <v> </v>
      </c>
      <c r="BN66" s="34" t="str">
        <f t="shared" si="45"/>
        <v> </v>
      </c>
      <c r="BO66" s="34" t="str">
        <f t="shared" si="46"/>
        <v> </v>
      </c>
      <c r="BP66" s="34">
        <f t="shared" si="47"/>
      </c>
      <c r="BQ66" s="34">
        <f t="shared" si="48"/>
      </c>
      <c r="BR66" s="34">
        <f t="shared" si="49"/>
      </c>
      <c r="BS66" s="34">
        <f t="shared" si="50"/>
      </c>
      <c r="BT66" s="34" t="str">
        <f t="shared" si="51"/>
        <v> </v>
      </c>
      <c r="BU66" s="34" t="str">
        <f t="shared" si="52"/>
        <v> </v>
      </c>
      <c r="BV66" s="34" t="str">
        <f t="shared" si="53"/>
        <v> </v>
      </c>
      <c r="BW66" s="34" t="str">
        <f t="shared" si="54"/>
        <v> </v>
      </c>
      <c r="BX66" s="34">
        <f t="shared" si="55"/>
      </c>
      <c r="BY66" s="34">
        <f t="shared" si="56"/>
      </c>
      <c r="BZ66" s="34">
        <f t="shared" si="57"/>
      </c>
      <c r="CA66" s="34">
        <f t="shared" si="58"/>
      </c>
      <c r="CB66" s="10">
        <f t="shared" si="59"/>
        <v>0</v>
      </c>
      <c r="CC66" s="34">
        <f t="shared" si="60"/>
      </c>
      <c r="CD66" s="34">
        <f t="shared" si="61"/>
      </c>
      <c r="CE66" s="34">
        <f t="shared" si="62"/>
      </c>
      <c r="CF66" s="34">
        <f t="shared" si="63"/>
      </c>
      <c r="CG66" s="34">
        <f t="shared" si="64"/>
      </c>
      <c r="CH66" s="34">
        <f t="shared" si="65"/>
      </c>
      <c r="CI66" s="34">
        <f t="shared" si="66"/>
      </c>
      <c r="CJ66" s="34">
        <f t="shared" si="67"/>
      </c>
      <c r="CK66" s="34">
        <f t="shared" si="68"/>
      </c>
      <c r="CL66" s="34">
        <f t="shared" si="69"/>
      </c>
      <c r="CM66" s="34">
        <f t="shared" si="70"/>
      </c>
      <c r="CN66" s="34">
        <f t="shared" si="71"/>
      </c>
      <c r="CO66" s="34">
        <f t="shared" si="72"/>
      </c>
      <c r="CP66" s="34">
        <f t="shared" si="73"/>
      </c>
      <c r="CQ66" s="34">
        <f t="shared" si="74"/>
      </c>
      <c r="CR66" s="34">
        <f t="shared" si="75"/>
      </c>
      <c r="CS66" s="34">
        <f t="shared" si="76"/>
      </c>
      <c r="CT66" s="34">
        <f t="shared" si="77"/>
      </c>
      <c r="CU66" s="34">
        <f t="shared" si="78"/>
      </c>
      <c r="CV66" s="34">
        <f t="shared" si="79"/>
      </c>
      <c r="CW66" s="34">
        <f t="shared" si="80"/>
      </c>
      <c r="CX66" s="34">
        <f t="shared" si="81"/>
      </c>
      <c r="CY66" s="34">
        <f t="shared" si="82"/>
      </c>
      <c r="CZ66" s="34">
        <f t="shared" si="83"/>
      </c>
      <c r="DA66" s="34">
        <f t="shared" si="84"/>
      </c>
      <c r="DB66" s="6">
        <f t="shared" si="85"/>
      </c>
      <c r="DC66" s="6">
        <f t="shared" si="86"/>
      </c>
      <c r="DD66" s="6">
        <f t="shared" si="87"/>
      </c>
      <c r="DE66" s="6">
        <f t="shared" si="88"/>
      </c>
      <c r="DF66" s="6">
        <f t="shared" si="89"/>
      </c>
      <c r="DG66" s="49">
        <f t="shared" si="90"/>
      </c>
      <c r="DH66" s="49">
        <f t="shared" si="91"/>
      </c>
      <c r="DI66" s="49">
        <f t="shared" si="92"/>
      </c>
      <c r="DJ66" s="49">
        <f t="shared" si="93"/>
      </c>
      <c r="DK66" s="49">
        <f t="shared" si="94"/>
      </c>
      <c r="DL66" s="49">
        <f t="shared" si="95"/>
      </c>
      <c r="DM66" s="4">
        <f t="shared" si="96"/>
      </c>
      <c r="DN66" s="20"/>
      <c r="DO66" s="14"/>
      <c r="DP66" s="14"/>
      <c r="DQ66" s="14"/>
      <c r="DR66" s="14"/>
      <c r="DS66" s="14"/>
      <c r="DT66" s="14"/>
      <c r="DU66" s="14"/>
      <c r="DV66" s="15"/>
      <c r="DW66" s="15"/>
      <c r="DX66" s="14"/>
      <c r="DY66" s="14"/>
      <c r="DZ66" s="14"/>
    </row>
    <row r="67" spans="1:130" ht="12.75">
      <c r="A67" s="10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34" t="str">
        <f t="shared" si="20"/>
        <v> </v>
      </c>
      <c r="AP67" s="34" t="str">
        <f t="shared" si="21"/>
        <v> </v>
      </c>
      <c r="AQ67" s="34">
        <f t="shared" si="22"/>
      </c>
      <c r="AR67" s="34">
        <f t="shared" si="23"/>
      </c>
      <c r="AS67" s="34">
        <f t="shared" si="24"/>
      </c>
      <c r="AT67" s="34" t="str">
        <f t="shared" si="25"/>
        <v> </v>
      </c>
      <c r="AU67" s="34" t="str">
        <f t="shared" si="26"/>
        <v> </v>
      </c>
      <c r="AV67" s="34" t="str">
        <f t="shared" si="27"/>
        <v> </v>
      </c>
      <c r="AW67" s="34" t="str">
        <f t="shared" si="28"/>
        <v> </v>
      </c>
      <c r="AX67" s="34" t="str">
        <f t="shared" si="29"/>
        <v> </v>
      </c>
      <c r="AY67" s="34" t="str">
        <f t="shared" si="30"/>
        <v> </v>
      </c>
      <c r="AZ67" s="34" t="str">
        <f t="shared" si="31"/>
        <v> </v>
      </c>
      <c r="BA67" s="34" t="str">
        <f t="shared" si="32"/>
        <v> </v>
      </c>
      <c r="BB67" s="34">
        <f t="shared" si="33"/>
      </c>
      <c r="BC67" s="34">
        <f t="shared" si="34"/>
      </c>
      <c r="BD67" s="34" t="str">
        <f t="shared" si="35"/>
        <v> </v>
      </c>
      <c r="BE67" s="34" t="str">
        <f t="shared" si="36"/>
        <v> </v>
      </c>
      <c r="BF67" s="34" t="str">
        <f t="shared" si="37"/>
        <v> </v>
      </c>
      <c r="BG67" s="34" t="str">
        <f t="shared" si="38"/>
        <v> </v>
      </c>
      <c r="BH67" s="34">
        <f t="shared" si="39"/>
      </c>
      <c r="BI67" s="34">
        <f t="shared" si="40"/>
      </c>
      <c r="BJ67" s="34">
        <f t="shared" si="41"/>
      </c>
      <c r="BK67" s="34" t="str">
        <f t="shared" si="42"/>
        <v> </v>
      </c>
      <c r="BL67" s="34" t="str">
        <f t="shared" si="43"/>
        <v> </v>
      </c>
      <c r="BM67" s="34" t="str">
        <f t="shared" si="44"/>
        <v> </v>
      </c>
      <c r="BN67" s="34" t="str">
        <f t="shared" si="45"/>
        <v> </v>
      </c>
      <c r="BO67" s="34" t="str">
        <f t="shared" si="46"/>
        <v> </v>
      </c>
      <c r="BP67" s="34">
        <f t="shared" si="47"/>
      </c>
      <c r="BQ67" s="34">
        <f t="shared" si="48"/>
      </c>
      <c r="BR67" s="34">
        <f t="shared" si="49"/>
      </c>
      <c r="BS67" s="34">
        <f t="shared" si="50"/>
      </c>
      <c r="BT67" s="34" t="str">
        <f t="shared" si="51"/>
        <v> </v>
      </c>
      <c r="BU67" s="34" t="str">
        <f t="shared" si="52"/>
        <v> </v>
      </c>
      <c r="BV67" s="34" t="str">
        <f t="shared" si="53"/>
        <v> </v>
      </c>
      <c r="BW67" s="34" t="str">
        <f t="shared" si="54"/>
        <v> </v>
      </c>
      <c r="BX67" s="34">
        <f t="shared" si="55"/>
      </c>
      <c r="BY67" s="34">
        <f t="shared" si="56"/>
      </c>
      <c r="BZ67" s="34">
        <f t="shared" si="57"/>
      </c>
      <c r="CA67" s="34">
        <f t="shared" si="58"/>
      </c>
      <c r="CB67" s="10">
        <f t="shared" si="59"/>
        <v>0</v>
      </c>
      <c r="CC67" s="34">
        <f t="shared" si="60"/>
      </c>
      <c r="CD67" s="34">
        <f t="shared" si="61"/>
      </c>
      <c r="CE67" s="34">
        <f t="shared" si="62"/>
      </c>
      <c r="CF67" s="34">
        <f t="shared" si="63"/>
      </c>
      <c r="CG67" s="34">
        <f t="shared" si="64"/>
      </c>
      <c r="CH67" s="34">
        <f t="shared" si="65"/>
      </c>
      <c r="CI67" s="34">
        <f t="shared" si="66"/>
      </c>
      <c r="CJ67" s="34">
        <f t="shared" si="67"/>
      </c>
      <c r="CK67" s="34">
        <f t="shared" si="68"/>
      </c>
      <c r="CL67" s="34">
        <f t="shared" si="69"/>
      </c>
      <c r="CM67" s="34">
        <f t="shared" si="70"/>
      </c>
      <c r="CN67" s="34">
        <f t="shared" si="71"/>
      </c>
      <c r="CO67" s="34">
        <f t="shared" si="72"/>
      </c>
      <c r="CP67" s="34">
        <f t="shared" si="73"/>
      </c>
      <c r="CQ67" s="34">
        <f t="shared" si="74"/>
      </c>
      <c r="CR67" s="34">
        <f t="shared" si="75"/>
      </c>
      <c r="CS67" s="34">
        <f t="shared" si="76"/>
      </c>
      <c r="CT67" s="34">
        <f t="shared" si="77"/>
      </c>
      <c r="CU67" s="34">
        <f t="shared" si="78"/>
      </c>
      <c r="CV67" s="34">
        <f t="shared" si="79"/>
      </c>
      <c r="CW67" s="34">
        <f t="shared" si="80"/>
      </c>
      <c r="CX67" s="34">
        <f t="shared" si="81"/>
      </c>
      <c r="CY67" s="34">
        <f t="shared" si="82"/>
      </c>
      <c r="CZ67" s="34">
        <f t="shared" si="83"/>
      </c>
      <c r="DA67" s="34">
        <f t="shared" si="84"/>
      </c>
      <c r="DB67" s="6">
        <f t="shared" si="85"/>
      </c>
      <c r="DC67" s="6">
        <f t="shared" si="86"/>
      </c>
      <c r="DD67" s="6">
        <f t="shared" si="87"/>
      </c>
      <c r="DE67" s="6">
        <f t="shared" si="88"/>
      </c>
      <c r="DF67" s="6">
        <f t="shared" si="89"/>
      </c>
      <c r="DG67" s="49">
        <f t="shared" si="90"/>
      </c>
      <c r="DH67" s="49">
        <f t="shared" si="91"/>
      </c>
      <c r="DI67" s="49">
        <f t="shared" si="92"/>
      </c>
      <c r="DJ67" s="49">
        <f t="shared" si="93"/>
      </c>
      <c r="DK67" s="49">
        <f t="shared" si="94"/>
      </c>
      <c r="DL67" s="49">
        <f t="shared" si="95"/>
      </c>
      <c r="DM67" s="4">
        <f t="shared" si="96"/>
      </c>
      <c r="DN67" s="20"/>
      <c r="DO67" s="14"/>
      <c r="DP67" s="14"/>
      <c r="DQ67" s="14"/>
      <c r="DR67" s="14"/>
      <c r="DS67" s="14"/>
      <c r="DT67" s="14"/>
      <c r="DU67" s="14"/>
      <c r="DV67" s="15"/>
      <c r="DW67" s="15"/>
      <c r="DX67" s="14"/>
      <c r="DY67" s="14"/>
      <c r="DZ67" s="14"/>
    </row>
    <row r="68" spans="1:130" ht="12.75">
      <c r="A68" s="1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34" t="str">
        <f t="shared" si="20"/>
        <v> </v>
      </c>
      <c r="AP68" s="34" t="str">
        <f t="shared" si="21"/>
        <v> </v>
      </c>
      <c r="AQ68" s="34">
        <f t="shared" si="22"/>
      </c>
      <c r="AR68" s="34">
        <f t="shared" si="23"/>
      </c>
      <c r="AS68" s="34">
        <f t="shared" si="24"/>
      </c>
      <c r="AT68" s="34" t="str">
        <f t="shared" si="25"/>
        <v> </v>
      </c>
      <c r="AU68" s="34" t="str">
        <f t="shared" si="26"/>
        <v> </v>
      </c>
      <c r="AV68" s="34" t="str">
        <f t="shared" si="27"/>
        <v> </v>
      </c>
      <c r="AW68" s="34" t="str">
        <f t="shared" si="28"/>
        <v> </v>
      </c>
      <c r="AX68" s="34" t="str">
        <f t="shared" si="29"/>
        <v> </v>
      </c>
      <c r="AY68" s="34" t="str">
        <f t="shared" si="30"/>
        <v> </v>
      </c>
      <c r="AZ68" s="34" t="str">
        <f t="shared" si="31"/>
        <v> </v>
      </c>
      <c r="BA68" s="34" t="str">
        <f t="shared" si="32"/>
        <v> </v>
      </c>
      <c r="BB68" s="34">
        <f t="shared" si="33"/>
      </c>
      <c r="BC68" s="34">
        <f t="shared" si="34"/>
      </c>
      <c r="BD68" s="34" t="str">
        <f t="shared" si="35"/>
        <v> </v>
      </c>
      <c r="BE68" s="34" t="str">
        <f t="shared" si="36"/>
        <v> </v>
      </c>
      <c r="BF68" s="34" t="str">
        <f t="shared" si="37"/>
        <v> </v>
      </c>
      <c r="BG68" s="34" t="str">
        <f t="shared" si="38"/>
        <v> </v>
      </c>
      <c r="BH68" s="34">
        <f t="shared" si="39"/>
      </c>
      <c r="BI68" s="34">
        <f t="shared" si="40"/>
      </c>
      <c r="BJ68" s="34">
        <f t="shared" si="41"/>
      </c>
      <c r="BK68" s="34" t="str">
        <f t="shared" si="42"/>
        <v> </v>
      </c>
      <c r="BL68" s="34" t="str">
        <f t="shared" si="43"/>
        <v> </v>
      </c>
      <c r="BM68" s="34" t="str">
        <f t="shared" si="44"/>
        <v> </v>
      </c>
      <c r="BN68" s="34" t="str">
        <f t="shared" si="45"/>
        <v> </v>
      </c>
      <c r="BO68" s="34" t="str">
        <f t="shared" si="46"/>
        <v> </v>
      </c>
      <c r="BP68" s="34">
        <f t="shared" si="47"/>
      </c>
      <c r="BQ68" s="34">
        <f t="shared" si="48"/>
      </c>
      <c r="BR68" s="34">
        <f t="shared" si="49"/>
      </c>
      <c r="BS68" s="34">
        <f t="shared" si="50"/>
      </c>
      <c r="BT68" s="34" t="str">
        <f t="shared" si="51"/>
        <v> </v>
      </c>
      <c r="BU68" s="34" t="str">
        <f t="shared" si="52"/>
        <v> </v>
      </c>
      <c r="BV68" s="34" t="str">
        <f t="shared" si="53"/>
        <v> </v>
      </c>
      <c r="BW68" s="34" t="str">
        <f t="shared" si="54"/>
        <v> </v>
      </c>
      <c r="BX68" s="34">
        <f t="shared" si="55"/>
      </c>
      <c r="BY68" s="34">
        <f t="shared" si="56"/>
      </c>
      <c r="BZ68" s="34">
        <f t="shared" si="57"/>
      </c>
      <c r="CA68" s="34">
        <f t="shared" si="58"/>
      </c>
      <c r="CB68" s="10">
        <f t="shared" si="59"/>
        <v>0</v>
      </c>
      <c r="CC68" s="34">
        <f t="shared" si="60"/>
      </c>
      <c r="CD68" s="34">
        <f t="shared" si="61"/>
      </c>
      <c r="CE68" s="34">
        <f t="shared" si="62"/>
      </c>
      <c r="CF68" s="34">
        <f t="shared" si="63"/>
      </c>
      <c r="CG68" s="34">
        <f t="shared" si="64"/>
      </c>
      <c r="CH68" s="34">
        <f t="shared" si="65"/>
      </c>
      <c r="CI68" s="34">
        <f t="shared" si="66"/>
      </c>
      <c r="CJ68" s="34">
        <f t="shared" si="67"/>
      </c>
      <c r="CK68" s="34">
        <f t="shared" si="68"/>
      </c>
      <c r="CL68" s="34">
        <f t="shared" si="69"/>
      </c>
      <c r="CM68" s="34">
        <f t="shared" si="70"/>
      </c>
      <c r="CN68" s="34">
        <f t="shared" si="71"/>
      </c>
      <c r="CO68" s="34">
        <f t="shared" si="72"/>
      </c>
      <c r="CP68" s="34">
        <f t="shared" si="73"/>
      </c>
      <c r="CQ68" s="34">
        <f t="shared" si="74"/>
      </c>
      <c r="CR68" s="34">
        <f t="shared" si="75"/>
      </c>
      <c r="CS68" s="34">
        <f t="shared" si="76"/>
      </c>
      <c r="CT68" s="34">
        <f t="shared" si="77"/>
      </c>
      <c r="CU68" s="34">
        <f t="shared" si="78"/>
      </c>
      <c r="CV68" s="34">
        <f t="shared" si="79"/>
      </c>
      <c r="CW68" s="34">
        <f t="shared" si="80"/>
      </c>
      <c r="CX68" s="34">
        <f t="shared" si="81"/>
      </c>
      <c r="CY68" s="34">
        <f t="shared" si="82"/>
      </c>
      <c r="CZ68" s="34">
        <f t="shared" si="83"/>
      </c>
      <c r="DA68" s="34">
        <f t="shared" si="84"/>
      </c>
      <c r="DB68" s="6">
        <f t="shared" si="85"/>
      </c>
      <c r="DC68" s="6">
        <f t="shared" si="86"/>
      </c>
      <c r="DD68" s="6">
        <f t="shared" si="87"/>
      </c>
      <c r="DE68" s="6">
        <f t="shared" si="88"/>
      </c>
      <c r="DF68" s="6">
        <f t="shared" si="89"/>
      </c>
      <c r="DG68" s="49">
        <f t="shared" si="90"/>
      </c>
      <c r="DH68" s="49">
        <f t="shared" si="91"/>
      </c>
      <c r="DI68" s="49">
        <f t="shared" si="92"/>
      </c>
      <c r="DJ68" s="49">
        <f t="shared" si="93"/>
      </c>
      <c r="DK68" s="49">
        <f t="shared" si="94"/>
      </c>
      <c r="DL68" s="49">
        <f t="shared" si="95"/>
      </c>
      <c r="DM68" s="4">
        <f t="shared" si="96"/>
      </c>
      <c r="DN68" s="20"/>
      <c r="DO68" s="14"/>
      <c r="DP68" s="14"/>
      <c r="DQ68" s="14"/>
      <c r="DR68" s="14"/>
      <c r="DS68" s="14"/>
      <c r="DT68" s="14"/>
      <c r="DU68" s="14"/>
      <c r="DV68" s="15"/>
      <c r="DW68" s="15"/>
      <c r="DX68" s="14"/>
      <c r="DY68" s="14"/>
      <c r="DZ68" s="14"/>
    </row>
    <row r="69" spans="1:130" ht="12.75">
      <c r="A69" s="10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34" t="str">
        <f t="shared" si="20"/>
        <v> </v>
      </c>
      <c r="AP69" s="34" t="str">
        <f t="shared" si="21"/>
        <v> </v>
      </c>
      <c r="AQ69" s="34">
        <f t="shared" si="22"/>
      </c>
      <c r="AR69" s="34">
        <f t="shared" si="23"/>
      </c>
      <c r="AS69" s="34">
        <f t="shared" si="24"/>
      </c>
      <c r="AT69" s="34" t="str">
        <f t="shared" si="25"/>
        <v> </v>
      </c>
      <c r="AU69" s="34" t="str">
        <f t="shared" si="26"/>
        <v> </v>
      </c>
      <c r="AV69" s="34" t="str">
        <f t="shared" si="27"/>
        <v> </v>
      </c>
      <c r="AW69" s="34" t="str">
        <f t="shared" si="28"/>
        <v> </v>
      </c>
      <c r="AX69" s="34" t="str">
        <f t="shared" si="29"/>
        <v> </v>
      </c>
      <c r="AY69" s="34" t="str">
        <f t="shared" si="30"/>
        <v> </v>
      </c>
      <c r="AZ69" s="34" t="str">
        <f t="shared" si="31"/>
        <v> </v>
      </c>
      <c r="BA69" s="34" t="str">
        <f t="shared" si="32"/>
        <v> </v>
      </c>
      <c r="BB69" s="34">
        <f t="shared" si="33"/>
      </c>
      <c r="BC69" s="34">
        <f t="shared" si="34"/>
      </c>
      <c r="BD69" s="34" t="str">
        <f t="shared" si="35"/>
        <v> </v>
      </c>
      <c r="BE69" s="34" t="str">
        <f t="shared" si="36"/>
        <v> </v>
      </c>
      <c r="BF69" s="34" t="str">
        <f t="shared" si="37"/>
        <v> </v>
      </c>
      <c r="BG69" s="34" t="str">
        <f t="shared" si="38"/>
        <v> </v>
      </c>
      <c r="BH69" s="34">
        <f t="shared" si="39"/>
      </c>
      <c r="BI69" s="34">
        <f t="shared" si="40"/>
      </c>
      <c r="BJ69" s="34">
        <f t="shared" si="41"/>
      </c>
      <c r="BK69" s="34" t="str">
        <f t="shared" si="42"/>
        <v> </v>
      </c>
      <c r="BL69" s="34" t="str">
        <f t="shared" si="43"/>
        <v> </v>
      </c>
      <c r="BM69" s="34" t="str">
        <f t="shared" si="44"/>
        <v> </v>
      </c>
      <c r="BN69" s="34" t="str">
        <f t="shared" si="45"/>
        <v> </v>
      </c>
      <c r="BO69" s="34" t="str">
        <f t="shared" si="46"/>
        <v> </v>
      </c>
      <c r="BP69" s="34">
        <f t="shared" si="47"/>
      </c>
      <c r="BQ69" s="34">
        <f t="shared" si="48"/>
      </c>
      <c r="BR69" s="34">
        <f t="shared" si="49"/>
      </c>
      <c r="BS69" s="34">
        <f t="shared" si="50"/>
      </c>
      <c r="BT69" s="34" t="str">
        <f t="shared" si="51"/>
        <v> </v>
      </c>
      <c r="BU69" s="34" t="str">
        <f t="shared" si="52"/>
        <v> </v>
      </c>
      <c r="BV69" s="34" t="str">
        <f t="shared" si="53"/>
        <v> </v>
      </c>
      <c r="BW69" s="34" t="str">
        <f t="shared" si="54"/>
        <v> </v>
      </c>
      <c r="BX69" s="34">
        <f t="shared" si="55"/>
      </c>
      <c r="BY69" s="34">
        <f t="shared" si="56"/>
      </c>
      <c r="BZ69" s="34">
        <f t="shared" si="57"/>
      </c>
      <c r="CA69" s="34">
        <f t="shared" si="58"/>
      </c>
      <c r="CB69" s="10">
        <f t="shared" si="59"/>
        <v>0</v>
      </c>
      <c r="CC69" s="34">
        <f t="shared" si="60"/>
      </c>
      <c r="CD69" s="34">
        <f t="shared" si="61"/>
      </c>
      <c r="CE69" s="34">
        <f t="shared" si="62"/>
      </c>
      <c r="CF69" s="34">
        <f t="shared" si="63"/>
      </c>
      <c r="CG69" s="34">
        <f t="shared" si="64"/>
      </c>
      <c r="CH69" s="34">
        <f t="shared" si="65"/>
      </c>
      <c r="CI69" s="34">
        <f t="shared" si="66"/>
      </c>
      <c r="CJ69" s="34">
        <f t="shared" si="67"/>
      </c>
      <c r="CK69" s="34">
        <f t="shared" si="68"/>
      </c>
      <c r="CL69" s="34">
        <f t="shared" si="69"/>
      </c>
      <c r="CM69" s="34">
        <f t="shared" si="70"/>
      </c>
      <c r="CN69" s="34">
        <f t="shared" si="71"/>
      </c>
      <c r="CO69" s="34">
        <f t="shared" si="72"/>
      </c>
      <c r="CP69" s="34">
        <f t="shared" si="73"/>
      </c>
      <c r="CQ69" s="34">
        <f t="shared" si="74"/>
      </c>
      <c r="CR69" s="34">
        <f t="shared" si="75"/>
      </c>
      <c r="CS69" s="34">
        <f t="shared" si="76"/>
      </c>
      <c r="CT69" s="34">
        <f t="shared" si="77"/>
      </c>
      <c r="CU69" s="34">
        <f t="shared" si="78"/>
      </c>
      <c r="CV69" s="34">
        <f t="shared" si="79"/>
      </c>
      <c r="CW69" s="34">
        <f t="shared" si="80"/>
      </c>
      <c r="CX69" s="34">
        <f t="shared" si="81"/>
      </c>
      <c r="CY69" s="34">
        <f t="shared" si="82"/>
      </c>
      <c r="CZ69" s="34">
        <f t="shared" si="83"/>
      </c>
      <c r="DA69" s="34">
        <f t="shared" si="84"/>
      </c>
      <c r="DB69" s="6">
        <f t="shared" si="85"/>
      </c>
      <c r="DC69" s="6">
        <f t="shared" si="86"/>
      </c>
      <c r="DD69" s="6">
        <f t="shared" si="87"/>
      </c>
      <c r="DE69" s="6">
        <f t="shared" si="88"/>
      </c>
      <c r="DF69" s="6">
        <f t="shared" si="89"/>
      </c>
      <c r="DG69" s="49">
        <f t="shared" si="90"/>
      </c>
      <c r="DH69" s="49">
        <f t="shared" si="91"/>
      </c>
      <c r="DI69" s="49">
        <f t="shared" si="92"/>
      </c>
      <c r="DJ69" s="49">
        <f t="shared" si="93"/>
      </c>
      <c r="DK69" s="49">
        <f t="shared" si="94"/>
      </c>
      <c r="DL69" s="49">
        <f t="shared" si="95"/>
      </c>
      <c r="DM69" s="4">
        <f t="shared" si="96"/>
      </c>
      <c r="DN69" s="20"/>
      <c r="DO69" s="14"/>
      <c r="DP69" s="14"/>
      <c r="DQ69" s="14"/>
      <c r="DR69" s="14"/>
      <c r="DS69" s="14"/>
      <c r="DT69" s="14"/>
      <c r="DU69" s="14"/>
      <c r="DV69" s="15"/>
      <c r="DW69" s="15"/>
      <c r="DX69" s="14"/>
      <c r="DY69" s="14"/>
      <c r="DZ69" s="14"/>
    </row>
    <row r="70" spans="1:130" ht="12.75">
      <c r="A70" s="10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34" t="str">
        <f t="shared" si="20"/>
        <v> </v>
      </c>
      <c r="AP70" s="34" t="str">
        <f t="shared" si="21"/>
        <v> </v>
      </c>
      <c r="AQ70" s="34">
        <f t="shared" si="22"/>
      </c>
      <c r="AR70" s="34">
        <f t="shared" si="23"/>
      </c>
      <c r="AS70" s="34">
        <f t="shared" si="24"/>
      </c>
      <c r="AT70" s="34" t="str">
        <f t="shared" si="25"/>
        <v> </v>
      </c>
      <c r="AU70" s="34" t="str">
        <f t="shared" si="26"/>
        <v> </v>
      </c>
      <c r="AV70" s="34" t="str">
        <f t="shared" si="27"/>
        <v> </v>
      </c>
      <c r="AW70" s="34" t="str">
        <f t="shared" si="28"/>
        <v> </v>
      </c>
      <c r="AX70" s="34" t="str">
        <f t="shared" si="29"/>
        <v> </v>
      </c>
      <c r="AY70" s="34" t="str">
        <f t="shared" si="30"/>
        <v> </v>
      </c>
      <c r="AZ70" s="34" t="str">
        <f t="shared" si="31"/>
        <v> </v>
      </c>
      <c r="BA70" s="34" t="str">
        <f t="shared" si="32"/>
        <v> </v>
      </c>
      <c r="BB70" s="34">
        <f t="shared" si="33"/>
      </c>
      <c r="BC70" s="34">
        <f t="shared" si="34"/>
      </c>
      <c r="BD70" s="34" t="str">
        <f t="shared" si="35"/>
        <v> </v>
      </c>
      <c r="BE70" s="34" t="str">
        <f t="shared" si="36"/>
        <v> </v>
      </c>
      <c r="BF70" s="34" t="str">
        <f t="shared" si="37"/>
        <v> </v>
      </c>
      <c r="BG70" s="34" t="str">
        <f t="shared" si="38"/>
        <v> </v>
      </c>
      <c r="BH70" s="34">
        <f t="shared" si="39"/>
      </c>
      <c r="BI70" s="34">
        <f t="shared" si="40"/>
      </c>
      <c r="BJ70" s="34">
        <f t="shared" si="41"/>
      </c>
      <c r="BK70" s="34" t="str">
        <f t="shared" si="42"/>
        <v> </v>
      </c>
      <c r="BL70" s="34" t="str">
        <f t="shared" si="43"/>
        <v> </v>
      </c>
      <c r="BM70" s="34" t="str">
        <f t="shared" si="44"/>
        <v> </v>
      </c>
      <c r="BN70" s="34" t="str">
        <f t="shared" si="45"/>
        <v> </v>
      </c>
      <c r="BO70" s="34" t="str">
        <f t="shared" si="46"/>
        <v> </v>
      </c>
      <c r="BP70" s="34">
        <f t="shared" si="47"/>
      </c>
      <c r="BQ70" s="34">
        <f t="shared" si="48"/>
      </c>
      <c r="BR70" s="34">
        <f t="shared" si="49"/>
      </c>
      <c r="BS70" s="34">
        <f t="shared" si="50"/>
      </c>
      <c r="BT70" s="34" t="str">
        <f t="shared" si="51"/>
        <v> </v>
      </c>
      <c r="BU70" s="34" t="str">
        <f t="shared" si="52"/>
        <v> </v>
      </c>
      <c r="BV70" s="34" t="str">
        <f t="shared" si="53"/>
        <v> </v>
      </c>
      <c r="BW70" s="34" t="str">
        <f t="shared" si="54"/>
        <v> </v>
      </c>
      <c r="BX70" s="34">
        <f t="shared" si="55"/>
      </c>
      <c r="BY70" s="34">
        <f t="shared" si="56"/>
      </c>
      <c r="BZ70" s="34">
        <f t="shared" si="57"/>
      </c>
      <c r="CA70" s="34">
        <f t="shared" si="58"/>
      </c>
      <c r="CB70" s="10">
        <f t="shared" si="59"/>
        <v>0</v>
      </c>
      <c r="CC70" s="34">
        <f t="shared" si="60"/>
      </c>
      <c r="CD70" s="34">
        <f t="shared" si="61"/>
      </c>
      <c r="CE70" s="34">
        <f t="shared" si="62"/>
      </c>
      <c r="CF70" s="34">
        <f t="shared" si="63"/>
      </c>
      <c r="CG70" s="34">
        <f t="shared" si="64"/>
      </c>
      <c r="CH70" s="34">
        <f t="shared" si="65"/>
      </c>
      <c r="CI70" s="34">
        <f t="shared" si="66"/>
      </c>
      <c r="CJ70" s="34">
        <f t="shared" si="67"/>
      </c>
      <c r="CK70" s="34">
        <f t="shared" si="68"/>
      </c>
      <c r="CL70" s="34">
        <f t="shared" si="69"/>
      </c>
      <c r="CM70" s="34">
        <f t="shared" si="70"/>
      </c>
      <c r="CN70" s="34">
        <f t="shared" si="71"/>
      </c>
      <c r="CO70" s="34">
        <f t="shared" si="72"/>
      </c>
      <c r="CP70" s="34">
        <f t="shared" si="73"/>
      </c>
      <c r="CQ70" s="34">
        <f t="shared" si="74"/>
      </c>
      <c r="CR70" s="34">
        <f t="shared" si="75"/>
      </c>
      <c r="CS70" s="34">
        <f t="shared" si="76"/>
      </c>
      <c r="CT70" s="34">
        <f t="shared" si="77"/>
      </c>
      <c r="CU70" s="34">
        <f t="shared" si="78"/>
      </c>
      <c r="CV70" s="34">
        <f t="shared" si="79"/>
      </c>
      <c r="CW70" s="34">
        <f t="shared" si="80"/>
      </c>
      <c r="CX70" s="34">
        <f t="shared" si="81"/>
      </c>
      <c r="CY70" s="34">
        <f t="shared" si="82"/>
      </c>
      <c r="CZ70" s="34">
        <f t="shared" si="83"/>
      </c>
      <c r="DA70" s="34">
        <f t="shared" si="84"/>
      </c>
      <c r="DB70" s="6">
        <f t="shared" si="85"/>
      </c>
      <c r="DC70" s="6">
        <f t="shared" si="86"/>
      </c>
      <c r="DD70" s="6">
        <f t="shared" si="87"/>
      </c>
      <c r="DE70" s="6">
        <f t="shared" si="88"/>
      </c>
      <c r="DF70" s="6">
        <f t="shared" si="89"/>
      </c>
      <c r="DG70" s="49">
        <f t="shared" si="90"/>
      </c>
      <c r="DH70" s="49">
        <f t="shared" si="91"/>
      </c>
      <c r="DI70" s="49">
        <f t="shared" si="92"/>
      </c>
      <c r="DJ70" s="49">
        <f t="shared" si="93"/>
      </c>
      <c r="DK70" s="49">
        <f t="shared" si="94"/>
      </c>
      <c r="DL70" s="49">
        <f t="shared" si="95"/>
      </c>
      <c r="DM70" s="4">
        <f t="shared" si="96"/>
      </c>
      <c r="DN70" s="20"/>
      <c r="DO70" s="14"/>
      <c r="DP70" s="14"/>
      <c r="DQ70" s="14"/>
      <c r="DR70" s="14"/>
      <c r="DS70" s="14"/>
      <c r="DT70" s="14"/>
      <c r="DU70" s="14"/>
      <c r="DV70" s="15"/>
      <c r="DW70" s="15"/>
      <c r="DX70" s="14"/>
      <c r="DY70" s="14"/>
      <c r="DZ70" s="14"/>
    </row>
    <row r="71" spans="1:130" ht="12.75">
      <c r="A71" s="10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34" t="str">
        <f t="shared" si="20"/>
        <v> </v>
      </c>
      <c r="AP71" s="34" t="str">
        <f t="shared" si="21"/>
        <v> </v>
      </c>
      <c r="AQ71" s="34">
        <f t="shared" si="22"/>
      </c>
      <c r="AR71" s="34">
        <f t="shared" si="23"/>
      </c>
      <c r="AS71" s="34">
        <f t="shared" si="24"/>
      </c>
      <c r="AT71" s="34" t="str">
        <f t="shared" si="25"/>
        <v> </v>
      </c>
      <c r="AU71" s="34" t="str">
        <f t="shared" si="26"/>
        <v> </v>
      </c>
      <c r="AV71" s="34" t="str">
        <f t="shared" si="27"/>
        <v> </v>
      </c>
      <c r="AW71" s="34" t="str">
        <f t="shared" si="28"/>
        <v> </v>
      </c>
      <c r="AX71" s="34" t="str">
        <f t="shared" si="29"/>
        <v> </v>
      </c>
      <c r="AY71" s="34" t="str">
        <f t="shared" si="30"/>
        <v> </v>
      </c>
      <c r="AZ71" s="34" t="str">
        <f t="shared" si="31"/>
        <v> </v>
      </c>
      <c r="BA71" s="34" t="str">
        <f t="shared" si="32"/>
        <v> </v>
      </c>
      <c r="BB71" s="34">
        <f t="shared" si="33"/>
      </c>
      <c r="BC71" s="34">
        <f t="shared" si="34"/>
      </c>
      <c r="BD71" s="34" t="str">
        <f t="shared" si="35"/>
        <v> </v>
      </c>
      <c r="BE71" s="34" t="str">
        <f t="shared" si="36"/>
        <v> </v>
      </c>
      <c r="BF71" s="34" t="str">
        <f t="shared" si="37"/>
        <v> </v>
      </c>
      <c r="BG71" s="34" t="str">
        <f t="shared" si="38"/>
        <v> </v>
      </c>
      <c r="BH71" s="34">
        <f t="shared" si="39"/>
      </c>
      <c r="BI71" s="34">
        <f t="shared" si="40"/>
      </c>
      <c r="BJ71" s="34">
        <f t="shared" si="41"/>
      </c>
      <c r="BK71" s="34" t="str">
        <f t="shared" si="42"/>
        <v> </v>
      </c>
      <c r="BL71" s="34" t="str">
        <f t="shared" si="43"/>
        <v> </v>
      </c>
      <c r="BM71" s="34" t="str">
        <f t="shared" si="44"/>
        <v> </v>
      </c>
      <c r="BN71" s="34" t="str">
        <f t="shared" si="45"/>
        <v> </v>
      </c>
      <c r="BO71" s="34" t="str">
        <f t="shared" si="46"/>
        <v> </v>
      </c>
      <c r="BP71" s="34">
        <f t="shared" si="47"/>
      </c>
      <c r="BQ71" s="34">
        <f t="shared" si="48"/>
      </c>
      <c r="BR71" s="34">
        <f t="shared" si="49"/>
      </c>
      <c r="BS71" s="34">
        <f t="shared" si="50"/>
      </c>
      <c r="BT71" s="34" t="str">
        <f t="shared" si="51"/>
        <v> </v>
      </c>
      <c r="BU71" s="34" t="str">
        <f t="shared" si="52"/>
        <v> </v>
      </c>
      <c r="BV71" s="34" t="str">
        <f t="shared" si="53"/>
        <v> </v>
      </c>
      <c r="BW71" s="34" t="str">
        <f t="shared" si="54"/>
        <v> </v>
      </c>
      <c r="BX71" s="34">
        <f t="shared" si="55"/>
      </c>
      <c r="BY71" s="34">
        <f t="shared" si="56"/>
      </c>
      <c r="BZ71" s="34">
        <f t="shared" si="57"/>
      </c>
      <c r="CA71" s="34">
        <f t="shared" si="58"/>
      </c>
      <c r="CB71" s="10">
        <f t="shared" si="59"/>
        <v>0</v>
      </c>
      <c r="CC71" s="34">
        <f t="shared" si="60"/>
      </c>
      <c r="CD71" s="34">
        <f t="shared" si="61"/>
      </c>
      <c r="CE71" s="34">
        <f t="shared" si="62"/>
      </c>
      <c r="CF71" s="34">
        <f t="shared" si="63"/>
      </c>
      <c r="CG71" s="34">
        <f t="shared" si="64"/>
      </c>
      <c r="CH71" s="34">
        <f t="shared" si="65"/>
      </c>
      <c r="CI71" s="34">
        <f t="shared" si="66"/>
      </c>
      <c r="CJ71" s="34">
        <f t="shared" si="67"/>
      </c>
      <c r="CK71" s="34">
        <f t="shared" si="68"/>
      </c>
      <c r="CL71" s="34">
        <f t="shared" si="69"/>
      </c>
      <c r="CM71" s="34">
        <f t="shared" si="70"/>
      </c>
      <c r="CN71" s="34">
        <f t="shared" si="71"/>
      </c>
      <c r="CO71" s="34">
        <f t="shared" si="72"/>
      </c>
      <c r="CP71" s="34">
        <f t="shared" si="73"/>
      </c>
      <c r="CQ71" s="34">
        <f t="shared" si="74"/>
      </c>
      <c r="CR71" s="34">
        <f t="shared" si="75"/>
      </c>
      <c r="CS71" s="34">
        <f t="shared" si="76"/>
      </c>
      <c r="CT71" s="34">
        <f t="shared" si="77"/>
      </c>
      <c r="CU71" s="34">
        <f t="shared" si="78"/>
      </c>
      <c r="CV71" s="34">
        <f t="shared" si="79"/>
      </c>
      <c r="CW71" s="34">
        <f t="shared" si="80"/>
      </c>
      <c r="CX71" s="34">
        <f t="shared" si="81"/>
      </c>
      <c r="CY71" s="34">
        <f t="shared" si="82"/>
      </c>
      <c r="CZ71" s="34">
        <f t="shared" si="83"/>
      </c>
      <c r="DA71" s="34">
        <f t="shared" si="84"/>
      </c>
      <c r="DB71" s="6">
        <f t="shared" si="85"/>
      </c>
      <c r="DC71" s="6">
        <f t="shared" si="86"/>
      </c>
      <c r="DD71" s="6">
        <f t="shared" si="87"/>
      </c>
      <c r="DE71" s="6">
        <f t="shared" si="88"/>
      </c>
      <c r="DF71" s="6">
        <f t="shared" si="89"/>
      </c>
      <c r="DG71" s="49">
        <f t="shared" si="90"/>
      </c>
      <c r="DH71" s="49">
        <f t="shared" si="91"/>
      </c>
      <c r="DI71" s="49">
        <f t="shared" si="92"/>
      </c>
      <c r="DJ71" s="49">
        <f t="shared" si="93"/>
      </c>
      <c r="DK71" s="49">
        <f t="shared" si="94"/>
      </c>
      <c r="DL71" s="49">
        <f t="shared" si="95"/>
      </c>
      <c r="DM71" s="4">
        <f t="shared" si="96"/>
      </c>
      <c r="DN71" s="20"/>
      <c r="DO71" s="14"/>
      <c r="DP71" s="14"/>
      <c r="DQ71" s="14"/>
      <c r="DR71" s="14"/>
      <c r="DS71" s="14"/>
      <c r="DT71" s="14"/>
      <c r="DU71" s="14"/>
      <c r="DV71" s="15"/>
      <c r="DW71" s="15"/>
      <c r="DX71" s="14"/>
      <c r="DY71" s="14"/>
      <c r="DZ71" s="14"/>
    </row>
    <row r="72" spans="1:130" ht="12.75">
      <c r="A72" s="1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34" t="str">
        <f t="shared" si="20"/>
        <v> </v>
      </c>
      <c r="AP72" s="34" t="str">
        <f t="shared" si="21"/>
        <v> </v>
      </c>
      <c r="AQ72" s="34">
        <f t="shared" si="22"/>
      </c>
      <c r="AR72" s="34">
        <f t="shared" si="23"/>
      </c>
      <c r="AS72" s="34">
        <f t="shared" si="24"/>
      </c>
      <c r="AT72" s="34" t="str">
        <f t="shared" si="25"/>
        <v> </v>
      </c>
      <c r="AU72" s="34" t="str">
        <f t="shared" si="26"/>
        <v> </v>
      </c>
      <c r="AV72" s="34" t="str">
        <f t="shared" si="27"/>
        <v> </v>
      </c>
      <c r="AW72" s="34" t="str">
        <f t="shared" si="28"/>
        <v> </v>
      </c>
      <c r="AX72" s="34" t="str">
        <f t="shared" si="29"/>
        <v> </v>
      </c>
      <c r="AY72" s="34" t="str">
        <f t="shared" si="30"/>
        <v> </v>
      </c>
      <c r="AZ72" s="34" t="str">
        <f t="shared" si="31"/>
        <v> </v>
      </c>
      <c r="BA72" s="34" t="str">
        <f t="shared" si="32"/>
        <v> </v>
      </c>
      <c r="BB72" s="34">
        <f t="shared" si="33"/>
      </c>
      <c r="BC72" s="34">
        <f t="shared" si="34"/>
      </c>
      <c r="BD72" s="34" t="str">
        <f t="shared" si="35"/>
        <v> </v>
      </c>
      <c r="BE72" s="34" t="str">
        <f t="shared" si="36"/>
        <v> </v>
      </c>
      <c r="BF72" s="34" t="str">
        <f t="shared" si="37"/>
        <v> </v>
      </c>
      <c r="BG72" s="34" t="str">
        <f t="shared" si="38"/>
        <v> </v>
      </c>
      <c r="BH72" s="34">
        <f t="shared" si="39"/>
      </c>
      <c r="BI72" s="34">
        <f t="shared" si="40"/>
      </c>
      <c r="BJ72" s="34">
        <f t="shared" si="41"/>
      </c>
      <c r="BK72" s="34" t="str">
        <f t="shared" si="42"/>
        <v> </v>
      </c>
      <c r="BL72" s="34" t="str">
        <f t="shared" si="43"/>
        <v> </v>
      </c>
      <c r="BM72" s="34" t="str">
        <f t="shared" si="44"/>
        <v> </v>
      </c>
      <c r="BN72" s="34" t="str">
        <f t="shared" si="45"/>
        <v> </v>
      </c>
      <c r="BO72" s="34" t="str">
        <f t="shared" si="46"/>
        <v> </v>
      </c>
      <c r="BP72" s="34">
        <f t="shared" si="47"/>
      </c>
      <c r="BQ72" s="34">
        <f t="shared" si="48"/>
      </c>
      <c r="BR72" s="34">
        <f t="shared" si="49"/>
      </c>
      <c r="BS72" s="34">
        <f t="shared" si="50"/>
      </c>
      <c r="BT72" s="34" t="str">
        <f t="shared" si="51"/>
        <v> </v>
      </c>
      <c r="BU72" s="34" t="str">
        <f t="shared" si="52"/>
        <v> </v>
      </c>
      <c r="BV72" s="34" t="str">
        <f t="shared" si="53"/>
        <v> </v>
      </c>
      <c r="BW72" s="34" t="str">
        <f t="shared" si="54"/>
        <v> </v>
      </c>
      <c r="BX72" s="34">
        <f t="shared" si="55"/>
      </c>
      <c r="BY72" s="34">
        <f t="shared" si="56"/>
      </c>
      <c r="BZ72" s="34">
        <f t="shared" si="57"/>
      </c>
      <c r="CA72" s="34">
        <f t="shared" si="58"/>
      </c>
      <c r="CB72" s="10">
        <f t="shared" si="59"/>
        <v>0</v>
      </c>
      <c r="CC72" s="34">
        <f t="shared" si="60"/>
      </c>
      <c r="CD72" s="34">
        <f t="shared" si="61"/>
      </c>
      <c r="CE72" s="34">
        <f t="shared" si="62"/>
      </c>
      <c r="CF72" s="34">
        <f t="shared" si="63"/>
      </c>
      <c r="CG72" s="34">
        <f t="shared" si="64"/>
      </c>
      <c r="CH72" s="34">
        <f t="shared" si="65"/>
      </c>
      <c r="CI72" s="34">
        <f t="shared" si="66"/>
      </c>
      <c r="CJ72" s="34">
        <f t="shared" si="67"/>
      </c>
      <c r="CK72" s="34">
        <f t="shared" si="68"/>
      </c>
      <c r="CL72" s="34">
        <f t="shared" si="69"/>
      </c>
      <c r="CM72" s="34">
        <f t="shared" si="70"/>
      </c>
      <c r="CN72" s="34">
        <f t="shared" si="71"/>
      </c>
      <c r="CO72" s="34">
        <f t="shared" si="72"/>
      </c>
      <c r="CP72" s="34">
        <f t="shared" si="73"/>
      </c>
      <c r="CQ72" s="34">
        <f t="shared" si="74"/>
      </c>
      <c r="CR72" s="34">
        <f t="shared" si="75"/>
      </c>
      <c r="CS72" s="34">
        <f t="shared" si="76"/>
      </c>
      <c r="CT72" s="34">
        <f t="shared" si="77"/>
      </c>
      <c r="CU72" s="34">
        <f t="shared" si="78"/>
      </c>
      <c r="CV72" s="34">
        <f t="shared" si="79"/>
      </c>
      <c r="CW72" s="34">
        <f t="shared" si="80"/>
      </c>
      <c r="CX72" s="34">
        <f t="shared" si="81"/>
      </c>
      <c r="CY72" s="34">
        <f t="shared" si="82"/>
      </c>
      <c r="CZ72" s="34">
        <f t="shared" si="83"/>
      </c>
      <c r="DA72" s="34">
        <f t="shared" si="84"/>
      </c>
      <c r="DB72" s="6">
        <f t="shared" si="85"/>
      </c>
      <c r="DC72" s="6">
        <f t="shared" si="86"/>
      </c>
      <c r="DD72" s="6">
        <f t="shared" si="87"/>
      </c>
      <c r="DE72" s="6">
        <f t="shared" si="88"/>
      </c>
      <c r="DF72" s="6">
        <f t="shared" si="89"/>
      </c>
      <c r="DG72" s="49">
        <f t="shared" si="90"/>
      </c>
      <c r="DH72" s="49">
        <f t="shared" si="91"/>
      </c>
      <c r="DI72" s="49">
        <f t="shared" si="92"/>
      </c>
      <c r="DJ72" s="49">
        <f t="shared" si="93"/>
      </c>
      <c r="DK72" s="49">
        <f t="shared" si="94"/>
      </c>
      <c r="DL72" s="49">
        <f t="shared" si="95"/>
      </c>
      <c r="DM72" s="4">
        <f t="shared" si="96"/>
      </c>
      <c r="DN72" s="20"/>
      <c r="DO72" s="14"/>
      <c r="DP72" s="14"/>
      <c r="DQ72" s="14"/>
      <c r="DR72" s="14"/>
      <c r="DS72" s="14"/>
      <c r="DT72" s="14"/>
      <c r="DU72" s="14"/>
      <c r="DV72" s="15"/>
      <c r="DW72" s="15"/>
      <c r="DX72" s="14"/>
      <c r="DY72" s="14"/>
      <c r="DZ72" s="14"/>
    </row>
    <row r="73" spans="1:130" ht="12.75">
      <c r="A73" s="1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34" t="str">
        <f t="shared" si="20"/>
        <v> </v>
      </c>
      <c r="AP73" s="34" t="str">
        <f t="shared" si="21"/>
        <v> </v>
      </c>
      <c r="AQ73" s="34">
        <f t="shared" si="22"/>
      </c>
      <c r="AR73" s="34">
        <f t="shared" si="23"/>
      </c>
      <c r="AS73" s="34">
        <f t="shared" si="24"/>
      </c>
      <c r="AT73" s="34" t="str">
        <f t="shared" si="25"/>
        <v> </v>
      </c>
      <c r="AU73" s="34" t="str">
        <f t="shared" si="26"/>
        <v> </v>
      </c>
      <c r="AV73" s="34" t="str">
        <f t="shared" si="27"/>
        <v> </v>
      </c>
      <c r="AW73" s="34" t="str">
        <f t="shared" si="28"/>
        <v> </v>
      </c>
      <c r="AX73" s="34" t="str">
        <f t="shared" si="29"/>
        <v> </v>
      </c>
      <c r="AY73" s="34" t="str">
        <f t="shared" si="30"/>
        <v> </v>
      </c>
      <c r="AZ73" s="34" t="str">
        <f t="shared" si="31"/>
        <v> </v>
      </c>
      <c r="BA73" s="34" t="str">
        <f t="shared" si="32"/>
        <v> </v>
      </c>
      <c r="BB73" s="34">
        <f t="shared" si="33"/>
      </c>
      <c r="BC73" s="34">
        <f t="shared" si="34"/>
      </c>
      <c r="BD73" s="34" t="str">
        <f t="shared" si="35"/>
        <v> </v>
      </c>
      <c r="BE73" s="34" t="str">
        <f t="shared" si="36"/>
        <v> </v>
      </c>
      <c r="BF73" s="34" t="str">
        <f t="shared" si="37"/>
        <v> </v>
      </c>
      <c r="BG73" s="34" t="str">
        <f t="shared" si="38"/>
        <v> </v>
      </c>
      <c r="BH73" s="34">
        <f t="shared" si="39"/>
      </c>
      <c r="BI73" s="34">
        <f t="shared" si="40"/>
      </c>
      <c r="BJ73" s="34">
        <f t="shared" si="41"/>
      </c>
      <c r="BK73" s="34" t="str">
        <f t="shared" si="42"/>
        <v> </v>
      </c>
      <c r="BL73" s="34" t="str">
        <f t="shared" si="43"/>
        <v> </v>
      </c>
      <c r="BM73" s="34" t="str">
        <f t="shared" si="44"/>
        <v> </v>
      </c>
      <c r="BN73" s="34" t="str">
        <f t="shared" si="45"/>
        <v> </v>
      </c>
      <c r="BO73" s="34" t="str">
        <f t="shared" si="46"/>
        <v> </v>
      </c>
      <c r="BP73" s="34">
        <f t="shared" si="47"/>
      </c>
      <c r="BQ73" s="34">
        <f t="shared" si="48"/>
      </c>
      <c r="BR73" s="34">
        <f t="shared" si="49"/>
      </c>
      <c r="BS73" s="34">
        <f t="shared" si="50"/>
      </c>
      <c r="BT73" s="34" t="str">
        <f t="shared" si="51"/>
        <v> </v>
      </c>
      <c r="BU73" s="34" t="str">
        <f t="shared" si="52"/>
        <v> </v>
      </c>
      <c r="BV73" s="34" t="str">
        <f t="shared" si="53"/>
        <v> </v>
      </c>
      <c r="BW73" s="34" t="str">
        <f t="shared" si="54"/>
        <v> </v>
      </c>
      <c r="BX73" s="34">
        <f t="shared" si="55"/>
      </c>
      <c r="BY73" s="34">
        <f t="shared" si="56"/>
      </c>
      <c r="BZ73" s="34">
        <f t="shared" si="57"/>
      </c>
      <c r="CA73" s="34">
        <f t="shared" si="58"/>
      </c>
      <c r="CB73" s="10">
        <f t="shared" si="59"/>
        <v>0</v>
      </c>
      <c r="CC73" s="34">
        <f t="shared" si="60"/>
      </c>
      <c r="CD73" s="34">
        <f t="shared" si="61"/>
      </c>
      <c r="CE73" s="34">
        <f t="shared" si="62"/>
      </c>
      <c r="CF73" s="34">
        <f t="shared" si="63"/>
      </c>
      <c r="CG73" s="34">
        <f t="shared" si="64"/>
      </c>
      <c r="CH73" s="34">
        <f t="shared" si="65"/>
      </c>
      <c r="CI73" s="34">
        <f t="shared" si="66"/>
      </c>
      <c r="CJ73" s="34">
        <f t="shared" si="67"/>
      </c>
      <c r="CK73" s="34">
        <f t="shared" si="68"/>
      </c>
      <c r="CL73" s="34">
        <f t="shared" si="69"/>
      </c>
      <c r="CM73" s="34">
        <f t="shared" si="70"/>
      </c>
      <c r="CN73" s="34">
        <f t="shared" si="71"/>
      </c>
      <c r="CO73" s="34">
        <f t="shared" si="72"/>
      </c>
      <c r="CP73" s="34">
        <f t="shared" si="73"/>
      </c>
      <c r="CQ73" s="34">
        <f t="shared" si="74"/>
      </c>
      <c r="CR73" s="34">
        <f t="shared" si="75"/>
      </c>
      <c r="CS73" s="34">
        <f t="shared" si="76"/>
      </c>
      <c r="CT73" s="34">
        <f t="shared" si="77"/>
      </c>
      <c r="CU73" s="34">
        <f t="shared" si="78"/>
      </c>
      <c r="CV73" s="34">
        <f t="shared" si="79"/>
      </c>
      <c r="CW73" s="34">
        <f t="shared" si="80"/>
      </c>
      <c r="CX73" s="34">
        <f t="shared" si="81"/>
      </c>
      <c r="CY73" s="34">
        <f t="shared" si="82"/>
      </c>
      <c r="CZ73" s="34">
        <f t="shared" si="83"/>
      </c>
      <c r="DA73" s="34">
        <f t="shared" si="84"/>
      </c>
      <c r="DB73" s="6">
        <f t="shared" si="85"/>
      </c>
      <c r="DC73" s="6">
        <f t="shared" si="86"/>
      </c>
      <c r="DD73" s="6">
        <f t="shared" si="87"/>
      </c>
      <c r="DE73" s="6">
        <f t="shared" si="88"/>
      </c>
      <c r="DF73" s="6">
        <f t="shared" si="89"/>
      </c>
      <c r="DG73" s="49">
        <f t="shared" si="90"/>
      </c>
      <c r="DH73" s="49">
        <f t="shared" si="91"/>
      </c>
      <c r="DI73" s="49">
        <f t="shared" si="92"/>
      </c>
      <c r="DJ73" s="49">
        <f t="shared" si="93"/>
      </c>
      <c r="DK73" s="49">
        <f t="shared" si="94"/>
      </c>
      <c r="DL73" s="49">
        <f t="shared" si="95"/>
      </c>
      <c r="DM73" s="4">
        <f t="shared" si="96"/>
      </c>
      <c r="DN73" s="20"/>
      <c r="DO73" s="14"/>
      <c r="DP73" s="14"/>
      <c r="DQ73" s="14"/>
      <c r="DR73" s="14"/>
      <c r="DS73" s="14"/>
      <c r="DT73" s="14"/>
      <c r="DU73" s="14"/>
      <c r="DV73" s="15"/>
      <c r="DW73" s="15"/>
      <c r="DX73" s="14"/>
      <c r="DY73" s="14"/>
      <c r="DZ73" s="14"/>
    </row>
    <row r="74" spans="1:130" ht="12.75">
      <c r="A74" s="1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34" t="str">
        <f t="shared" si="20"/>
        <v> </v>
      </c>
      <c r="AP74" s="34" t="str">
        <f t="shared" si="21"/>
        <v> </v>
      </c>
      <c r="AQ74" s="34">
        <f t="shared" si="22"/>
      </c>
      <c r="AR74" s="34">
        <f t="shared" si="23"/>
      </c>
      <c r="AS74" s="34">
        <f t="shared" si="24"/>
      </c>
      <c r="AT74" s="34" t="str">
        <f t="shared" si="25"/>
        <v> </v>
      </c>
      <c r="AU74" s="34" t="str">
        <f t="shared" si="26"/>
        <v> </v>
      </c>
      <c r="AV74" s="34" t="str">
        <f t="shared" si="27"/>
        <v> </v>
      </c>
      <c r="AW74" s="34" t="str">
        <f t="shared" si="28"/>
        <v> </v>
      </c>
      <c r="AX74" s="34" t="str">
        <f t="shared" si="29"/>
        <v> </v>
      </c>
      <c r="AY74" s="34" t="str">
        <f t="shared" si="30"/>
        <v> </v>
      </c>
      <c r="AZ74" s="34" t="str">
        <f t="shared" si="31"/>
        <v> </v>
      </c>
      <c r="BA74" s="34" t="str">
        <f t="shared" si="32"/>
        <v> </v>
      </c>
      <c r="BB74" s="34">
        <f t="shared" si="33"/>
      </c>
      <c r="BC74" s="34">
        <f t="shared" si="34"/>
      </c>
      <c r="BD74" s="34" t="str">
        <f t="shared" si="35"/>
        <v> </v>
      </c>
      <c r="BE74" s="34" t="str">
        <f t="shared" si="36"/>
        <v> </v>
      </c>
      <c r="BF74" s="34" t="str">
        <f t="shared" si="37"/>
        <v> </v>
      </c>
      <c r="BG74" s="34" t="str">
        <f t="shared" si="38"/>
        <v> </v>
      </c>
      <c r="BH74" s="34">
        <f t="shared" si="39"/>
      </c>
      <c r="BI74" s="34">
        <f t="shared" si="40"/>
      </c>
      <c r="BJ74" s="34">
        <f t="shared" si="41"/>
      </c>
      <c r="BK74" s="34" t="str">
        <f t="shared" si="42"/>
        <v> </v>
      </c>
      <c r="BL74" s="34" t="str">
        <f t="shared" si="43"/>
        <v> </v>
      </c>
      <c r="BM74" s="34" t="str">
        <f t="shared" si="44"/>
        <v> </v>
      </c>
      <c r="BN74" s="34" t="str">
        <f t="shared" si="45"/>
        <v> </v>
      </c>
      <c r="BO74" s="34" t="str">
        <f t="shared" si="46"/>
        <v> </v>
      </c>
      <c r="BP74" s="34">
        <f t="shared" si="47"/>
      </c>
      <c r="BQ74" s="34">
        <f t="shared" si="48"/>
      </c>
      <c r="BR74" s="34">
        <f t="shared" si="49"/>
      </c>
      <c r="BS74" s="34">
        <f t="shared" si="50"/>
      </c>
      <c r="BT74" s="34" t="str">
        <f t="shared" si="51"/>
        <v> </v>
      </c>
      <c r="BU74" s="34" t="str">
        <f t="shared" si="52"/>
        <v> </v>
      </c>
      <c r="BV74" s="34" t="str">
        <f t="shared" si="53"/>
        <v> </v>
      </c>
      <c r="BW74" s="34" t="str">
        <f t="shared" si="54"/>
        <v> </v>
      </c>
      <c r="BX74" s="34">
        <f t="shared" si="55"/>
      </c>
      <c r="BY74" s="34">
        <f t="shared" si="56"/>
      </c>
      <c r="BZ74" s="34">
        <f t="shared" si="57"/>
      </c>
      <c r="CA74" s="34">
        <f t="shared" si="58"/>
      </c>
      <c r="CB74" s="10">
        <f t="shared" si="59"/>
        <v>0</v>
      </c>
      <c r="CC74" s="34">
        <f t="shared" si="60"/>
      </c>
      <c r="CD74" s="34">
        <f t="shared" si="61"/>
      </c>
      <c r="CE74" s="34">
        <f t="shared" si="62"/>
      </c>
      <c r="CF74" s="34">
        <f t="shared" si="63"/>
      </c>
      <c r="CG74" s="34">
        <f t="shared" si="64"/>
      </c>
      <c r="CH74" s="34">
        <f t="shared" si="65"/>
      </c>
      <c r="CI74" s="34">
        <f t="shared" si="66"/>
      </c>
      <c r="CJ74" s="34">
        <f t="shared" si="67"/>
      </c>
      <c r="CK74" s="34">
        <f t="shared" si="68"/>
      </c>
      <c r="CL74" s="34">
        <f t="shared" si="69"/>
      </c>
      <c r="CM74" s="34">
        <f t="shared" si="70"/>
      </c>
      <c r="CN74" s="34">
        <f t="shared" si="71"/>
      </c>
      <c r="CO74" s="34">
        <f t="shared" si="72"/>
      </c>
      <c r="CP74" s="34">
        <f t="shared" si="73"/>
      </c>
      <c r="CQ74" s="34">
        <f t="shared" si="74"/>
      </c>
      <c r="CR74" s="34">
        <f t="shared" si="75"/>
      </c>
      <c r="CS74" s="34">
        <f t="shared" si="76"/>
      </c>
      <c r="CT74" s="34">
        <f t="shared" si="77"/>
      </c>
      <c r="CU74" s="34">
        <f t="shared" si="78"/>
      </c>
      <c r="CV74" s="34">
        <f t="shared" si="79"/>
      </c>
      <c r="CW74" s="34">
        <f t="shared" si="80"/>
      </c>
      <c r="CX74" s="34">
        <f t="shared" si="81"/>
      </c>
      <c r="CY74" s="34">
        <f t="shared" si="82"/>
      </c>
      <c r="CZ74" s="34">
        <f t="shared" si="83"/>
      </c>
      <c r="DA74" s="34">
        <f t="shared" si="84"/>
      </c>
      <c r="DB74" s="6">
        <f t="shared" si="85"/>
      </c>
      <c r="DC74" s="6">
        <f t="shared" si="86"/>
      </c>
      <c r="DD74" s="6">
        <f t="shared" si="87"/>
      </c>
      <c r="DE74" s="6">
        <f t="shared" si="88"/>
      </c>
      <c r="DF74" s="6">
        <f t="shared" si="89"/>
      </c>
      <c r="DG74" s="49">
        <f t="shared" si="90"/>
      </c>
      <c r="DH74" s="49">
        <f t="shared" si="91"/>
      </c>
      <c r="DI74" s="49">
        <f t="shared" si="92"/>
      </c>
      <c r="DJ74" s="49">
        <f t="shared" si="93"/>
      </c>
      <c r="DK74" s="49">
        <f t="shared" si="94"/>
      </c>
      <c r="DL74" s="49">
        <f t="shared" si="95"/>
      </c>
      <c r="DM74" s="4">
        <f t="shared" si="96"/>
      </c>
      <c r="DN74" s="20"/>
      <c r="DO74" s="14"/>
      <c r="DP74" s="14"/>
      <c r="DQ74" s="14"/>
      <c r="DR74" s="14"/>
      <c r="DS74" s="14"/>
      <c r="DT74" s="14"/>
      <c r="DU74" s="14"/>
      <c r="DV74" s="15"/>
      <c r="DW74" s="15"/>
      <c r="DX74" s="14"/>
      <c r="DY74" s="14"/>
      <c r="DZ74" s="14"/>
    </row>
    <row r="75" spans="1:130" ht="12.75">
      <c r="A75" s="10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34" t="str">
        <f t="shared" si="20"/>
        <v> </v>
      </c>
      <c r="AP75" s="34" t="str">
        <f t="shared" si="21"/>
        <v> </v>
      </c>
      <c r="AQ75" s="34">
        <f t="shared" si="22"/>
      </c>
      <c r="AR75" s="34">
        <f t="shared" si="23"/>
      </c>
      <c r="AS75" s="34">
        <f t="shared" si="24"/>
      </c>
      <c r="AT75" s="34" t="str">
        <f t="shared" si="25"/>
        <v> </v>
      </c>
      <c r="AU75" s="34" t="str">
        <f t="shared" si="26"/>
        <v> </v>
      </c>
      <c r="AV75" s="34" t="str">
        <f t="shared" si="27"/>
        <v> </v>
      </c>
      <c r="AW75" s="34" t="str">
        <f t="shared" si="28"/>
        <v> </v>
      </c>
      <c r="AX75" s="34" t="str">
        <f t="shared" si="29"/>
        <v> </v>
      </c>
      <c r="AY75" s="34" t="str">
        <f t="shared" si="30"/>
        <v> </v>
      </c>
      <c r="AZ75" s="34" t="str">
        <f t="shared" si="31"/>
        <v> </v>
      </c>
      <c r="BA75" s="34" t="str">
        <f t="shared" si="32"/>
        <v> </v>
      </c>
      <c r="BB75" s="34">
        <f t="shared" si="33"/>
      </c>
      <c r="BC75" s="34">
        <f t="shared" si="34"/>
      </c>
      <c r="BD75" s="34" t="str">
        <f t="shared" si="35"/>
        <v> </v>
      </c>
      <c r="BE75" s="34" t="str">
        <f t="shared" si="36"/>
        <v> </v>
      </c>
      <c r="BF75" s="34" t="str">
        <f t="shared" si="37"/>
        <v> </v>
      </c>
      <c r="BG75" s="34" t="str">
        <f t="shared" si="38"/>
        <v> </v>
      </c>
      <c r="BH75" s="34">
        <f t="shared" si="39"/>
      </c>
      <c r="BI75" s="34">
        <f t="shared" si="40"/>
      </c>
      <c r="BJ75" s="34">
        <f t="shared" si="41"/>
      </c>
      <c r="BK75" s="34" t="str">
        <f t="shared" si="42"/>
        <v> </v>
      </c>
      <c r="BL75" s="34" t="str">
        <f t="shared" si="43"/>
        <v> </v>
      </c>
      <c r="BM75" s="34" t="str">
        <f t="shared" si="44"/>
        <v> </v>
      </c>
      <c r="BN75" s="34" t="str">
        <f t="shared" si="45"/>
        <v> </v>
      </c>
      <c r="BO75" s="34" t="str">
        <f t="shared" si="46"/>
        <v> </v>
      </c>
      <c r="BP75" s="34">
        <f t="shared" si="47"/>
      </c>
      <c r="BQ75" s="34">
        <f t="shared" si="48"/>
      </c>
      <c r="BR75" s="34">
        <f t="shared" si="49"/>
      </c>
      <c r="BS75" s="34">
        <f t="shared" si="50"/>
      </c>
      <c r="BT75" s="34" t="str">
        <f t="shared" si="51"/>
        <v> </v>
      </c>
      <c r="BU75" s="34" t="str">
        <f t="shared" si="52"/>
        <v> </v>
      </c>
      <c r="BV75" s="34" t="str">
        <f t="shared" si="53"/>
        <v> </v>
      </c>
      <c r="BW75" s="34" t="str">
        <f t="shared" si="54"/>
        <v> </v>
      </c>
      <c r="BX75" s="34">
        <f t="shared" si="55"/>
      </c>
      <c r="BY75" s="34">
        <f t="shared" si="56"/>
      </c>
      <c r="BZ75" s="34">
        <f t="shared" si="57"/>
      </c>
      <c r="CA75" s="34">
        <f t="shared" si="58"/>
      </c>
      <c r="CB75" s="10">
        <f t="shared" si="59"/>
        <v>0</v>
      </c>
      <c r="CC75" s="34">
        <f t="shared" si="60"/>
      </c>
      <c r="CD75" s="34">
        <f t="shared" si="61"/>
      </c>
      <c r="CE75" s="34">
        <f t="shared" si="62"/>
      </c>
      <c r="CF75" s="34">
        <f t="shared" si="63"/>
      </c>
      <c r="CG75" s="34">
        <f t="shared" si="64"/>
      </c>
      <c r="CH75" s="34">
        <f t="shared" si="65"/>
      </c>
      <c r="CI75" s="34">
        <f t="shared" si="66"/>
      </c>
      <c r="CJ75" s="34">
        <f t="shared" si="67"/>
      </c>
      <c r="CK75" s="34">
        <f t="shared" si="68"/>
      </c>
      <c r="CL75" s="34">
        <f t="shared" si="69"/>
      </c>
      <c r="CM75" s="34">
        <f t="shared" si="70"/>
      </c>
      <c r="CN75" s="34">
        <f t="shared" si="71"/>
      </c>
      <c r="CO75" s="34">
        <f t="shared" si="72"/>
      </c>
      <c r="CP75" s="34">
        <f t="shared" si="73"/>
      </c>
      <c r="CQ75" s="34">
        <f t="shared" si="74"/>
      </c>
      <c r="CR75" s="34">
        <f t="shared" si="75"/>
      </c>
      <c r="CS75" s="34">
        <f t="shared" si="76"/>
      </c>
      <c r="CT75" s="34">
        <f t="shared" si="77"/>
      </c>
      <c r="CU75" s="34">
        <f t="shared" si="78"/>
      </c>
      <c r="CV75" s="34">
        <f t="shared" si="79"/>
      </c>
      <c r="CW75" s="34">
        <f t="shared" si="80"/>
      </c>
      <c r="CX75" s="34">
        <f t="shared" si="81"/>
      </c>
      <c r="CY75" s="34">
        <f t="shared" si="82"/>
      </c>
      <c r="CZ75" s="34">
        <f t="shared" si="83"/>
      </c>
      <c r="DA75" s="34">
        <f t="shared" si="84"/>
      </c>
      <c r="DB75" s="6">
        <f t="shared" si="85"/>
      </c>
      <c r="DC75" s="6">
        <f t="shared" si="86"/>
      </c>
      <c r="DD75" s="6">
        <f t="shared" si="87"/>
      </c>
      <c r="DE75" s="6">
        <f t="shared" si="88"/>
      </c>
      <c r="DF75" s="6">
        <f t="shared" si="89"/>
      </c>
      <c r="DG75" s="49">
        <f t="shared" si="90"/>
      </c>
      <c r="DH75" s="49">
        <f t="shared" si="91"/>
      </c>
      <c r="DI75" s="49">
        <f t="shared" si="92"/>
      </c>
      <c r="DJ75" s="49">
        <f t="shared" si="93"/>
      </c>
      <c r="DK75" s="49">
        <f t="shared" si="94"/>
      </c>
      <c r="DL75" s="49">
        <f t="shared" si="95"/>
      </c>
      <c r="DM75" s="4">
        <f t="shared" si="96"/>
      </c>
      <c r="DN75" s="20"/>
      <c r="DO75" s="14"/>
      <c r="DP75" s="14"/>
      <c r="DQ75" s="14"/>
      <c r="DR75" s="14"/>
      <c r="DS75" s="14"/>
      <c r="DT75" s="14"/>
      <c r="DU75" s="14"/>
      <c r="DV75" s="15"/>
      <c r="DW75" s="15"/>
      <c r="DX75" s="14"/>
      <c r="DY75" s="14"/>
      <c r="DZ75" s="14"/>
    </row>
    <row r="76" spans="1:130" ht="12.75">
      <c r="A76" s="10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34" t="str">
        <f t="shared" si="20"/>
        <v> </v>
      </c>
      <c r="AP76" s="34" t="str">
        <f t="shared" si="21"/>
        <v> </v>
      </c>
      <c r="AQ76" s="34">
        <f t="shared" si="22"/>
      </c>
      <c r="AR76" s="34">
        <f t="shared" si="23"/>
      </c>
      <c r="AS76" s="34">
        <f t="shared" si="24"/>
      </c>
      <c r="AT76" s="34" t="str">
        <f t="shared" si="25"/>
        <v> </v>
      </c>
      <c r="AU76" s="34" t="str">
        <f t="shared" si="26"/>
        <v> </v>
      </c>
      <c r="AV76" s="34" t="str">
        <f t="shared" si="27"/>
        <v> </v>
      </c>
      <c r="AW76" s="34" t="str">
        <f t="shared" si="28"/>
        <v> </v>
      </c>
      <c r="AX76" s="34" t="str">
        <f t="shared" si="29"/>
        <v> </v>
      </c>
      <c r="AY76" s="34" t="str">
        <f t="shared" si="30"/>
        <v> </v>
      </c>
      <c r="AZ76" s="34" t="str">
        <f t="shared" si="31"/>
        <v> </v>
      </c>
      <c r="BA76" s="34" t="str">
        <f t="shared" si="32"/>
        <v> </v>
      </c>
      <c r="BB76" s="34">
        <f t="shared" si="33"/>
      </c>
      <c r="BC76" s="34">
        <f t="shared" si="34"/>
      </c>
      <c r="BD76" s="34" t="str">
        <f t="shared" si="35"/>
        <v> </v>
      </c>
      <c r="BE76" s="34" t="str">
        <f t="shared" si="36"/>
        <v> </v>
      </c>
      <c r="BF76" s="34" t="str">
        <f t="shared" si="37"/>
        <v> </v>
      </c>
      <c r="BG76" s="34" t="str">
        <f t="shared" si="38"/>
        <v> </v>
      </c>
      <c r="BH76" s="34">
        <f t="shared" si="39"/>
      </c>
      <c r="BI76" s="34">
        <f t="shared" si="40"/>
      </c>
      <c r="BJ76" s="34">
        <f t="shared" si="41"/>
      </c>
      <c r="BK76" s="34" t="str">
        <f t="shared" si="42"/>
        <v> </v>
      </c>
      <c r="BL76" s="34" t="str">
        <f t="shared" si="43"/>
        <v> </v>
      </c>
      <c r="BM76" s="34" t="str">
        <f t="shared" si="44"/>
        <v> </v>
      </c>
      <c r="BN76" s="34" t="str">
        <f t="shared" si="45"/>
        <v> </v>
      </c>
      <c r="BO76" s="34" t="str">
        <f t="shared" si="46"/>
        <v> </v>
      </c>
      <c r="BP76" s="34">
        <f t="shared" si="47"/>
      </c>
      <c r="BQ76" s="34">
        <f t="shared" si="48"/>
      </c>
      <c r="BR76" s="34">
        <f t="shared" si="49"/>
      </c>
      <c r="BS76" s="34">
        <f t="shared" si="50"/>
      </c>
      <c r="BT76" s="34" t="str">
        <f t="shared" si="51"/>
        <v> </v>
      </c>
      <c r="BU76" s="34" t="str">
        <f t="shared" si="52"/>
        <v> </v>
      </c>
      <c r="BV76" s="34" t="str">
        <f t="shared" si="53"/>
        <v> </v>
      </c>
      <c r="BW76" s="34" t="str">
        <f t="shared" si="54"/>
        <v> </v>
      </c>
      <c r="BX76" s="34">
        <f t="shared" si="55"/>
      </c>
      <c r="BY76" s="34">
        <f t="shared" si="56"/>
      </c>
      <c r="BZ76" s="34">
        <f t="shared" si="57"/>
      </c>
      <c r="CA76" s="34">
        <f t="shared" si="58"/>
      </c>
      <c r="CB76" s="10">
        <f t="shared" si="59"/>
        <v>0</v>
      </c>
      <c r="CC76" s="34">
        <f t="shared" si="60"/>
      </c>
      <c r="CD76" s="34">
        <f t="shared" si="61"/>
      </c>
      <c r="CE76" s="34">
        <f t="shared" si="62"/>
      </c>
      <c r="CF76" s="34">
        <f t="shared" si="63"/>
      </c>
      <c r="CG76" s="34">
        <f t="shared" si="64"/>
      </c>
      <c r="CH76" s="34">
        <f t="shared" si="65"/>
      </c>
      <c r="CI76" s="34">
        <f t="shared" si="66"/>
      </c>
      <c r="CJ76" s="34">
        <f t="shared" si="67"/>
      </c>
      <c r="CK76" s="34">
        <f t="shared" si="68"/>
      </c>
      <c r="CL76" s="34">
        <f t="shared" si="69"/>
      </c>
      <c r="CM76" s="34">
        <f t="shared" si="70"/>
      </c>
      <c r="CN76" s="34">
        <f t="shared" si="71"/>
      </c>
      <c r="CO76" s="34">
        <f t="shared" si="72"/>
      </c>
      <c r="CP76" s="34">
        <f t="shared" si="73"/>
      </c>
      <c r="CQ76" s="34">
        <f t="shared" si="74"/>
      </c>
      <c r="CR76" s="34">
        <f t="shared" si="75"/>
      </c>
      <c r="CS76" s="34">
        <f t="shared" si="76"/>
      </c>
      <c r="CT76" s="34">
        <f t="shared" si="77"/>
      </c>
      <c r="CU76" s="34">
        <f t="shared" si="78"/>
      </c>
      <c r="CV76" s="34">
        <f t="shared" si="79"/>
      </c>
      <c r="CW76" s="34">
        <f t="shared" si="80"/>
      </c>
      <c r="CX76" s="34">
        <f t="shared" si="81"/>
      </c>
      <c r="CY76" s="34">
        <f t="shared" si="82"/>
      </c>
      <c r="CZ76" s="34">
        <f t="shared" si="83"/>
      </c>
      <c r="DA76" s="34">
        <f t="shared" si="84"/>
      </c>
      <c r="DB76" s="6">
        <f t="shared" si="85"/>
      </c>
      <c r="DC76" s="6">
        <f t="shared" si="86"/>
      </c>
      <c r="DD76" s="6">
        <f t="shared" si="87"/>
      </c>
      <c r="DE76" s="6">
        <f t="shared" si="88"/>
      </c>
      <c r="DF76" s="6">
        <f t="shared" si="89"/>
      </c>
      <c r="DG76" s="49">
        <f t="shared" si="90"/>
      </c>
      <c r="DH76" s="49">
        <f t="shared" si="91"/>
      </c>
      <c r="DI76" s="49">
        <f t="shared" si="92"/>
      </c>
      <c r="DJ76" s="49">
        <f t="shared" si="93"/>
      </c>
      <c r="DK76" s="49">
        <f t="shared" si="94"/>
      </c>
      <c r="DL76" s="49">
        <f t="shared" si="95"/>
      </c>
      <c r="DM76" s="4">
        <f t="shared" si="96"/>
      </c>
      <c r="DN76" s="20"/>
      <c r="DO76" s="14"/>
      <c r="DP76" s="14"/>
      <c r="DQ76" s="14"/>
      <c r="DR76" s="14"/>
      <c r="DS76" s="14"/>
      <c r="DT76" s="14"/>
      <c r="DU76" s="14"/>
      <c r="DV76" s="15"/>
      <c r="DW76" s="15"/>
      <c r="DX76" s="14"/>
      <c r="DY76" s="14"/>
      <c r="DZ76" s="14"/>
    </row>
    <row r="77" spans="1:130" ht="12.75">
      <c r="A77" s="10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34" t="str">
        <f t="shared" si="20"/>
        <v> </v>
      </c>
      <c r="AP77" s="34" t="str">
        <f t="shared" si="21"/>
        <v> </v>
      </c>
      <c r="AQ77" s="34">
        <f t="shared" si="22"/>
      </c>
      <c r="AR77" s="34">
        <f t="shared" si="23"/>
      </c>
      <c r="AS77" s="34">
        <f t="shared" si="24"/>
      </c>
      <c r="AT77" s="34" t="str">
        <f t="shared" si="25"/>
        <v> </v>
      </c>
      <c r="AU77" s="34" t="str">
        <f t="shared" si="26"/>
        <v> </v>
      </c>
      <c r="AV77" s="34" t="str">
        <f t="shared" si="27"/>
        <v> </v>
      </c>
      <c r="AW77" s="34" t="str">
        <f t="shared" si="28"/>
        <v> </v>
      </c>
      <c r="AX77" s="34" t="str">
        <f t="shared" si="29"/>
        <v> </v>
      </c>
      <c r="AY77" s="34" t="str">
        <f t="shared" si="30"/>
        <v> </v>
      </c>
      <c r="AZ77" s="34" t="str">
        <f t="shared" si="31"/>
        <v> </v>
      </c>
      <c r="BA77" s="34" t="str">
        <f t="shared" si="32"/>
        <v> </v>
      </c>
      <c r="BB77" s="34">
        <f t="shared" si="33"/>
      </c>
      <c r="BC77" s="34">
        <f t="shared" si="34"/>
      </c>
      <c r="BD77" s="34" t="str">
        <f t="shared" si="35"/>
        <v> </v>
      </c>
      <c r="BE77" s="34" t="str">
        <f t="shared" si="36"/>
        <v> </v>
      </c>
      <c r="BF77" s="34" t="str">
        <f t="shared" si="37"/>
        <v> </v>
      </c>
      <c r="BG77" s="34" t="str">
        <f t="shared" si="38"/>
        <v> </v>
      </c>
      <c r="BH77" s="34">
        <f t="shared" si="39"/>
      </c>
      <c r="BI77" s="34">
        <f t="shared" si="40"/>
      </c>
      <c r="BJ77" s="34">
        <f t="shared" si="41"/>
      </c>
      <c r="BK77" s="34" t="str">
        <f t="shared" si="42"/>
        <v> </v>
      </c>
      <c r="BL77" s="34" t="str">
        <f t="shared" si="43"/>
        <v> </v>
      </c>
      <c r="BM77" s="34" t="str">
        <f t="shared" si="44"/>
        <v> </v>
      </c>
      <c r="BN77" s="34" t="str">
        <f t="shared" si="45"/>
        <v> </v>
      </c>
      <c r="BO77" s="34" t="str">
        <f t="shared" si="46"/>
        <v> </v>
      </c>
      <c r="BP77" s="34">
        <f t="shared" si="47"/>
      </c>
      <c r="BQ77" s="34">
        <f t="shared" si="48"/>
      </c>
      <c r="BR77" s="34">
        <f t="shared" si="49"/>
      </c>
      <c r="BS77" s="34">
        <f t="shared" si="50"/>
      </c>
      <c r="BT77" s="34" t="str">
        <f t="shared" si="51"/>
        <v> </v>
      </c>
      <c r="BU77" s="34" t="str">
        <f t="shared" si="52"/>
        <v> </v>
      </c>
      <c r="BV77" s="34" t="str">
        <f t="shared" si="53"/>
        <v> </v>
      </c>
      <c r="BW77" s="34" t="str">
        <f t="shared" si="54"/>
        <v> </v>
      </c>
      <c r="BX77" s="34">
        <f t="shared" si="55"/>
      </c>
      <c r="BY77" s="34">
        <f t="shared" si="56"/>
      </c>
      <c r="BZ77" s="34">
        <f t="shared" si="57"/>
      </c>
      <c r="CA77" s="34">
        <f t="shared" si="58"/>
      </c>
      <c r="CB77" s="10">
        <f t="shared" si="59"/>
        <v>0</v>
      </c>
      <c r="CC77" s="34">
        <f t="shared" si="60"/>
      </c>
      <c r="CD77" s="34">
        <f t="shared" si="61"/>
      </c>
      <c r="CE77" s="34">
        <f t="shared" si="62"/>
      </c>
      <c r="CF77" s="34">
        <f t="shared" si="63"/>
      </c>
      <c r="CG77" s="34">
        <f t="shared" si="64"/>
      </c>
      <c r="CH77" s="34">
        <f t="shared" si="65"/>
      </c>
      <c r="CI77" s="34">
        <f t="shared" si="66"/>
      </c>
      <c r="CJ77" s="34">
        <f t="shared" si="67"/>
      </c>
      <c r="CK77" s="34">
        <f t="shared" si="68"/>
      </c>
      <c r="CL77" s="34">
        <f t="shared" si="69"/>
      </c>
      <c r="CM77" s="34">
        <f t="shared" si="70"/>
      </c>
      <c r="CN77" s="34">
        <f t="shared" si="71"/>
      </c>
      <c r="CO77" s="34">
        <f t="shared" si="72"/>
      </c>
      <c r="CP77" s="34">
        <f t="shared" si="73"/>
      </c>
      <c r="CQ77" s="34">
        <f t="shared" si="74"/>
      </c>
      <c r="CR77" s="34">
        <f t="shared" si="75"/>
      </c>
      <c r="CS77" s="34">
        <f t="shared" si="76"/>
      </c>
      <c r="CT77" s="34">
        <f t="shared" si="77"/>
      </c>
      <c r="CU77" s="34">
        <f t="shared" si="78"/>
      </c>
      <c r="CV77" s="34">
        <f t="shared" si="79"/>
      </c>
      <c r="CW77" s="34">
        <f t="shared" si="80"/>
      </c>
      <c r="CX77" s="34">
        <f t="shared" si="81"/>
      </c>
      <c r="CY77" s="34">
        <f t="shared" si="82"/>
      </c>
      <c r="CZ77" s="34">
        <f t="shared" si="83"/>
      </c>
      <c r="DA77" s="34">
        <f t="shared" si="84"/>
      </c>
      <c r="DB77" s="6">
        <f t="shared" si="85"/>
      </c>
      <c r="DC77" s="6">
        <f t="shared" si="86"/>
      </c>
      <c r="DD77" s="6">
        <f t="shared" si="87"/>
      </c>
      <c r="DE77" s="6">
        <f t="shared" si="88"/>
      </c>
      <c r="DF77" s="6">
        <f t="shared" si="89"/>
      </c>
      <c r="DG77" s="49">
        <f t="shared" si="90"/>
      </c>
      <c r="DH77" s="49">
        <f t="shared" si="91"/>
      </c>
      <c r="DI77" s="49">
        <f t="shared" si="92"/>
      </c>
      <c r="DJ77" s="49">
        <f t="shared" si="93"/>
      </c>
      <c r="DK77" s="49">
        <f t="shared" si="94"/>
      </c>
      <c r="DL77" s="49">
        <f t="shared" si="95"/>
      </c>
      <c r="DM77" s="4">
        <f t="shared" si="96"/>
      </c>
      <c r="DN77" s="14"/>
      <c r="DO77" s="14"/>
      <c r="DP77" s="14"/>
      <c r="DQ77" s="14"/>
      <c r="DR77" s="14"/>
      <c r="DS77" s="14"/>
      <c r="DT77" s="14"/>
      <c r="DU77" s="14"/>
      <c r="DV77" s="15"/>
      <c r="DW77" s="15"/>
      <c r="DX77" s="14"/>
      <c r="DY77" s="14"/>
      <c r="DZ77" s="14"/>
    </row>
    <row r="78" spans="1:130" ht="12.75">
      <c r="A78" s="10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34" t="str">
        <f t="shared" si="20"/>
        <v> </v>
      </c>
      <c r="AP78" s="34" t="str">
        <f t="shared" si="21"/>
        <v> </v>
      </c>
      <c r="AQ78" s="34">
        <f t="shared" si="22"/>
      </c>
      <c r="AR78" s="34">
        <f t="shared" si="23"/>
      </c>
      <c r="AS78" s="34">
        <f t="shared" si="24"/>
      </c>
      <c r="AT78" s="34" t="str">
        <f t="shared" si="25"/>
        <v> </v>
      </c>
      <c r="AU78" s="34" t="str">
        <f t="shared" si="26"/>
        <v> </v>
      </c>
      <c r="AV78" s="34" t="str">
        <f t="shared" si="27"/>
        <v> </v>
      </c>
      <c r="AW78" s="34" t="str">
        <f t="shared" si="28"/>
        <v> </v>
      </c>
      <c r="AX78" s="34" t="str">
        <f t="shared" si="29"/>
        <v> </v>
      </c>
      <c r="AY78" s="34" t="str">
        <f t="shared" si="30"/>
        <v> </v>
      </c>
      <c r="AZ78" s="34" t="str">
        <f t="shared" si="31"/>
        <v> </v>
      </c>
      <c r="BA78" s="34" t="str">
        <f t="shared" si="32"/>
        <v> </v>
      </c>
      <c r="BB78" s="34">
        <f t="shared" si="33"/>
      </c>
      <c r="BC78" s="34">
        <f t="shared" si="34"/>
      </c>
      <c r="BD78" s="34" t="str">
        <f t="shared" si="35"/>
        <v> </v>
      </c>
      <c r="BE78" s="34" t="str">
        <f t="shared" si="36"/>
        <v> </v>
      </c>
      <c r="BF78" s="34" t="str">
        <f t="shared" si="37"/>
        <v> </v>
      </c>
      <c r="BG78" s="34" t="str">
        <f t="shared" si="38"/>
        <v> </v>
      </c>
      <c r="BH78" s="34">
        <f t="shared" si="39"/>
      </c>
      <c r="BI78" s="34">
        <f t="shared" si="40"/>
      </c>
      <c r="BJ78" s="34">
        <f t="shared" si="41"/>
      </c>
      <c r="BK78" s="34" t="str">
        <f t="shared" si="42"/>
        <v> </v>
      </c>
      <c r="BL78" s="34" t="str">
        <f t="shared" si="43"/>
        <v> </v>
      </c>
      <c r="BM78" s="34" t="str">
        <f t="shared" si="44"/>
        <v> </v>
      </c>
      <c r="BN78" s="34" t="str">
        <f t="shared" si="45"/>
        <v> </v>
      </c>
      <c r="BO78" s="34" t="str">
        <f t="shared" si="46"/>
        <v> </v>
      </c>
      <c r="BP78" s="34">
        <f t="shared" si="47"/>
      </c>
      <c r="BQ78" s="34">
        <f t="shared" si="48"/>
      </c>
      <c r="BR78" s="34">
        <f t="shared" si="49"/>
      </c>
      <c r="BS78" s="34">
        <f t="shared" si="50"/>
      </c>
      <c r="BT78" s="34" t="str">
        <f t="shared" si="51"/>
        <v> </v>
      </c>
      <c r="BU78" s="34" t="str">
        <f t="shared" si="52"/>
        <v> </v>
      </c>
      <c r="BV78" s="34" t="str">
        <f t="shared" si="53"/>
        <v> </v>
      </c>
      <c r="BW78" s="34" t="str">
        <f t="shared" si="54"/>
        <v> </v>
      </c>
      <c r="BX78" s="34">
        <f t="shared" si="55"/>
      </c>
      <c r="BY78" s="34">
        <f t="shared" si="56"/>
      </c>
      <c r="BZ78" s="34">
        <f t="shared" si="57"/>
      </c>
      <c r="CA78" s="34">
        <f t="shared" si="58"/>
      </c>
      <c r="CB78" s="10">
        <f t="shared" si="59"/>
        <v>0</v>
      </c>
      <c r="CC78" s="34">
        <f t="shared" si="60"/>
      </c>
      <c r="CD78" s="34">
        <f t="shared" si="61"/>
      </c>
      <c r="CE78" s="34">
        <f t="shared" si="62"/>
      </c>
      <c r="CF78" s="34">
        <f t="shared" si="63"/>
      </c>
      <c r="CG78" s="34">
        <f t="shared" si="64"/>
      </c>
      <c r="CH78" s="34">
        <f t="shared" si="65"/>
      </c>
      <c r="CI78" s="34">
        <f t="shared" si="66"/>
      </c>
      <c r="CJ78" s="34">
        <f t="shared" si="67"/>
      </c>
      <c r="CK78" s="34">
        <f t="shared" si="68"/>
      </c>
      <c r="CL78" s="34">
        <f t="shared" si="69"/>
      </c>
      <c r="CM78" s="34">
        <f t="shared" si="70"/>
      </c>
      <c r="CN78" s="34">
        <f t="shared" si="71"/>
      </c>
      <c r="CO78" s="34">
        <f t="shared" si="72"/>
      </c>
      <c r="CP78" s="34">
        <f t="shared" si="73"/>
      </c>
      <c r="CQ78" s="34">
        <f t="shared" si="74"/>
      </c>
      <c r="CR78" s="34">
        <f t="shared" si="75"/>
      </c>
      <c r="CS78" s="34">
        <f t="shared" si="76"/>
      </c>
      <c r="CT78" s="34">
        <f t="shared" si="77"/>
      </c>
      <c r="CU78" s="34">
        <f t="shared" si="78"/>
      </c>
      <c r="CV78" s="34">
        <f t="shared" si="79"/>
      </c>
      <c r="CW78" s="34">
        <f t="shared" si="80"/>
      </c>
      <c r="CX78" s="34">
        <f t="shared" si="81"/>
      </c>
      <c r="CY78" s="34">
        <f t="shared" si="82"/>
      </c>
      <c r="CZ78" s="34">
        <f t="shared" si="83"/>
      </c>
      <c r="DA78" s="34">
        <f t="shared" si="84"/>
      </c>
      <c r="DB78" s="6">
        <f t="shared" si="85"/>
      </c>
      <c r="DC78" s="6">
        <f t="shared" si="86"/>
      </c>
      <c r="DD78" s="6">
        <f t="shared" si="87"/>
      </c>
      <c r="DE78" s="6">
        <f t="shared" si="88"/>
      </c>
      <c r="DF78" s="6">
        <f t="shared" si="89"/>
      </c>
      <c r="DG78" s="49">
        <f t="shared" si="90"/>
      </c>
      <c r="DH78" s="49">
        <f t="shared" si="91"/>
      </c>
      <c r="DI78" s="49">
        <f t="shared" si="92"/>
      </c>
      <c r="DJ78" s="49">
        <f t="shared" si="93"/>
      </c>
      <c r="DK78" s="49">
        <f t="shared" si="94"/>
      </c>
      <c r="DL78" s="49">
        <f t="shared" si="95"/>
      </c>
      <c r="DM78" s="4">
        <f t="shared" si="96"/>
      </c>
      <c r="DN78" s="14"/>
      <c r="DO78" s="14"/>
      <c r="DP78" s="14"/>
      <c r="DQ78" s="14"/>
      <c r="DR78" s="14"/>
      <c r="DS78" s="14"/>
      <c r="DT78" s="14"/>
      <c r="DU78" s="14"/>
      <c r="DV78" s="15"/>
      <c r="DW78" s="15"/>
      <c r="DX78" s="14"/>
      <c r="DY78" s="14"/>
      <c r="DZ78" s="14"/>
    </row>
    <row r="79" spans="1:130" ht="12.75">
      <c r="A79" s="10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34" t="str">
        <f t="shared" si="20"/>
        <v> </v>
      </c>
      <c r="AP79" s="34" t="str">
        <f t="shared" si="21"/>
        <v> </v>
      </c>
      <c r="AQ79" s="34">
        <f t="shared" si="22"/>
      </c>
      <c r="AR79" s="34">
        <f t="shared" si="23"/>
      </c>
      <c r="AS79" s="34">
        <f t="shared" si="24"/>
      </c>
      <c r="AT79" s="34" t="str">
        <f t="shared" si="25"/>
        <v> </v>
      </c>
      <c r="AU79" s="34" t="str">
        <f t="shared" si="26"/>
        <v> </v>
      </c>
      <c r="AV79" s="34" t="str">
        <f t="shared" si="27"/>
        <v> </v>
      </c>
      <c r="AW79" s="34" t="str">
        <f t="shared" si="28"/>
        <v> </v>
      </c>
      <c r="AX79" s="34" t="str">
        <f t="shared" si="29"/>
        <v> </v>
      </c>
      <c r="AY79" s="34" t="str">
        <f t="shared" si="30"/>
        <v> </v>
      </c>
      <c r="AZ79" s="34" t="str">
        <f t="shared" si="31"/>
        <v> </v>
      </c>
      <c r="BA79" s="34" t="str">
        <f t="shared" si="32"/>
        <v> </v>
      </c>
      <c r="BB79" s="34">
        <f t="shared" si="33"/>
      </c>
      <c r="BC79" s="34">
        <f t="shared" si="34"/>
      </c>
      <c r="BD79" s="34" t="str">
        <f t="shared" si="35"/>
        <v> </v>
      </c>
      <c r="BE79" s="34" t="str">
        <f t="shared" si="36"/>
        <v> </v>
      </c>
      <c r="BF79" s="34" t="str">
        <f t="shared" si="37"/>
        <v> </v>
      </c>
      <c r="BG79" s="34" t="str">
        <f t="shared" si="38"/>
        <v> </v>
      </c>
      <c r="BH79" s="34">
        <f t="shared" si="39"/>
      </c>
      <c r="BI79" s="34">
        <f t="shared" si="40"/>
      </c>
      <c r="BJ79" s="34">
        <f t="shared" si="41"/>
      </c>
      <c r="BK79" s="34" t="str">
        <f t="shared" si="42"/>
        <v> </v>
      </c>
      <c r="BL79" s="34" t="str">
        <f t="shared" si="43"/>
        <v> </v>
      </c>
      <c r="BM79" s="34" t="str">
        <f t="shared" si="44"/>
        <v> </v>
      </c>
      <c r="BN79" s="34" t="str">
        <f t="shared" si="45"/>
        <v> </v>
      </c>
      <c r="BO79" s="34" t="str">
        <f t="shared" si="46"/>
        <v> </v>
      </c>
      <c r="BP79" s="34">
        <f t="shared" si="47"/>
      </c>
      <c r="BQ79" s="34">
        <f t="shared" si="48"/>
      </c>
      <c r="BR79" s="34">
        <f t="shared" si="49"/>
      </c>
      <c r="BS79" s="34">
        <f t="shared" si="50"/>
      </c>
      <c r="BT79" s="34" t="str">
        <f t="shared" si="51"/>
        <v> </v>
      </c>
      <c r="BU79" s="34" t="str">
        <f t="shared" si="52"/>
        <v> </v>
      </c>
      <c r="BV79" s="34" t="str">
        <f t="shared" si="53"/>
        <v> </v>
      </c>
      <c r="BW79" s="34" t="str">
        <f t="shared" si="54"/>
        <v> </v>
      </c>
      <c r="BX79" s="34">
        <f t="shared" si="55"/>
      </c>
      <c r="BY79" s="34">
        <f t="shared" si="56"/>
      </c>
      <c r="BZ79" s="34">
        <f t="shared" si="57"/>
      </c>
      <c r="CA79" s="34">
        <f t="shared" si="58"/>
      </c>
      <c r="CB79" s="10">
        <f t="shared" si="59"/>
        <v>0</v>
      </c>
      <c r="CC79" s="34">
        <f t="shared" si="60"/>
      </c>
      <c r="CD79" s="34">
        <f t="shared" si="61"/>
      </c>
      <c r="CE79" s="34">
        <f t="shared" si="62"/>
      </c>
      <c r="CF79" s="34">
        <f t="shared" si="63"/>
      </c>
      <c r="CG79" s="34">
        <f t="shared" si="64"/>
      </c>
      <c r="CH79" s="34">
        <f t="shared" si="65"/>
      </c>
      <c r="CI79" s="34">
        <f t="shared" si="66"/>
      </c>
      <c r="CJ79" s="34">
        <f t="shared" si="67"/>
      </c>
      <c r="CK79" s="34">
        <f t="shared" si="68"/>
      </c>
      <c r="CL79" s="34">
        <f t="shared" si="69"/>
      </c>
      <c r="CM79" s="34">
        <f t="shared" si="70"/>
      </c>
      <c r="CN79" s="34">
        <f t="shared" si="71"/>
      </c>
      <c r="CO79" s="34">
        <f t="shared" si="72"/>
      </c>
      <c r="CP79" s="34">
        <f t="shared" si="73"/>
      </c>
      <c r="CQ79" s="34">
        <f t="shared" si="74"/>
      </c>
      <c r="CR79" s="34">
        <f t="shared" si="75"/>
      </c>
      <c r="CS79" s="34">
        <f t="shared" si="76"/>
      </c>
      <c r="CT79" s="34">
        <f t="shared" si="77"/>
      </c>
      <c r="CU79" s="34">
        <f t="shared" si="78"/>
      </c>
      <c r="CV79" s="34">
        <f t="shared" si="79"/>
      </c>
      <c r="CW79" s="34">
        <f t="shared" si="80"/>
      </c>
      <c r="CX79" s="34">
        <f t="shared" si="81"/>
      </c>
      <c r="CY79" s="34">
        <f t="shared" si="82"/>
      </c>
      <c r="CZ79" s="34">
        <f t="shared" si="83"/>
      </c>
      <c r="DA79" s="34">
        <f t="shared" si="84"/>
      </c>
      <c r="DB79" s="6">
        <f t="shared" si="85"/>
      </c>
      <c r="DC79" s="6">
        <f t="shared" si="86"/>
      </c>
      <c r="DD79" s="6">
        <f t="shared" si="87"/>
      </c>
      <c r="DE79" s="6">
        <f t="shared" si="88"/>
      </c>
      <c r="DF79" s="6">
        <f t="shared" si="89"/>
      </c>
      <c r="DG79" s="49">
        <f t="shared" si="90"/>
      </c>
      <c r="DH79" s="49">
        <f t="shared" si="91"/>
      </c>
      <c r="DI79" s="49">
        <f t="shared" si="92"/>
      </c>
      <c r="DJ79" s="49">
        <f t="shared" si="93"/>
      </c>
      <c r="DK79" s="49">
        <f t="shared" si="94"/>
      </c>
      <c r="DL79" s="49">
        <f t="shared" si="95"/>
      </c>
      <c r="DM79" s="4">
        <f t="shared" si="96"/>
      </c>
      <c r="DN79" s="14"/>
      <c r="DO79" s="14"/>
      <c r="DP79" s="14"/>
      <c r="DQ79" s="14"/>
      <c r="DR79" s="14"/>
      <c r="DS79" s="14"/>
      <c r="DT79" s="14"/>
      <c r="DU79" s="14"/>
      <c r="DV79" s="15"/>
      <c r="DW79" s="15"/>
      <c r="DX79" s="14"/>
      <c r="DY79" s="14"/>
      <c r="DZ79" s="14"/>
    </row>
    <row r="80" spans="1:130" ht="12.75">
      <c r="A80" s="10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34" t="str">
        <f t="shared" si="20"/>
        <v> </v>
      </c>
      <c r="AP80" s="34" t="str">
        <f t="shared" si="21"/>
        <v> </v>
      </c>
      <c r="AQ80" s="34">
        <f t="shared" si="22"/>
      </c>
      <c r="AR80" s="34">
        <f t="shared" si="23"/>
      </c>
      <c r="AS80" s="34">
        <f t="shared" si="24"/>
      </c>
      <c r="AT80" s="34" t="str">
        <f t="shared" si="25"/>
        <v> </v>
      </c>
      <c r="AU80" s="34" t="str">
        <f t="shared" si="26"/>
        <v> </v>
      </c>
      <c r="AV80" s="34" t="str">
        <f t="shared" si="27"/>
        <v> </v>
      </c>
      <c r="AW80" s="34" t="str">
        <f t="shared" si="28"/>
        <v> </v>
      </c>
      <c r="AX80" s="34" t="str">
        <f t="shared" si="29"/>
        <v> </v>
      </c>
      <c r="AY80" s="34" t="str">
        <f t="shared" si="30"/>
        <v> </v>
      </c>
      <c r="AZ80" s="34" t="str">
        <f t="shared" si="31"/>
        <v> </v>
      </c>
      <c r="BA80" s="34" t="str">
        <f t="shared" si="32"/>
        <v> </v>
      </c>
      <c r="BB80" s="34">
        <f t="shared" si="33"/>
      </c>
      <c r="BC80" s="34">
        <f t="shared" si="34"/>
      </c>
      <c r="BD80" s="34" t="str">
        <f t="shared" si="35"/>
        <v> </v>
      </c>
      <c r="BE80" s="34" t="str">
        <f t="shared" si="36"/>
        <v> </v>
      </c>
      <c r="BF80" s="34" t="str">
        <f t="shared" si="37"/>
        <v> </v>
      </c>
      <c r="BG80" s="34" t="str">
        <f t="shared" si="38"/>
        <v> </v>
      </c>
      <c r="BH80" s="34">
        <f t="shared" si="39"/>
      </c>
      <c r="BI80" s="34">
        <f t="shared" si="40"/>
      </c>
      <c r="BJ80" s="34">
        <f t="shared" si="41"/>
      </c>
      <c r="BK80" s="34" t="str">
        <f t="shared" si="42"/>
        <v> </v>
      </c>
      <c r="BL80" s="34" t="str">
        <f t="shared" si="43"/>
        <v> </v>
      </c>
      <c r="BM80" s="34" t="str">
        <f t="shared" si="44"/>
        <v> </v>
      </c>
      <c r="BN80" s="34" t="str">
        <f t="shared" si="45"/>
        <v> </v>
      </c>
      <c r="BO80" s="34" t="str">
        <f t="shared" si="46"/>
        <v> </v>
      </c>
      <c r="BP80" s="34">
        <f t="shared" si="47"/>
      </c>
      <c r="BQ80" s="34">
        <f t="shared" si="48"/>
      </c>
      <c r="BR80" s="34">
        <f t="shared" si="49"/>
      </c>
      <c r="BS80" s="34">
        <f t="shared" si="50"/>
      </c>
      <c r="BT80" s="34" t="str">
        <f t="shared" si="51"/>
        <v> </v>
      </c>
      <c r="BU80" s="34" t="str">
        <f t="shared" si="52"/>
        <v> </v>
      </c>
      <c r="BV80" s="34" t="str">
        <f t="shared" si="53"/>
        <v> </v>
      </c>
      <c r="BW80" s="34" t="str">
        <f t="shared" si="54"/>
        <v> </v>
      </c>
      <c r="BX80" s="34">
        <f t="shared" si="55"/>
      </c>
      <c r="BY80" s="34">
        <f t="shared" si="56"/>
      </c>
      <c r="BZ80" s="34">
        <f t="shared" si="57"/>
      </c>
      <c r="CA80" s="34">
        <f t="shared" si="58"/>
      </c>
      <c r="CB80" s="10">
        <f t="shared" si="59"/>
        <v>0</v>
      </c>
      <c r="CC80" s="34">
        <f t="shared" si="60"/>
      </c>
      <c r="CD80" s="34">
        <f t="shared" si="61"/>
      </c>
      <c r="CE80" s="34">
        <f t="shared" si="62"/>
      </c>
      <c r="CF80" s="34">
        <f t="shared" si="63"/>
      </c>
      <c r="CG80" s="34">
        <f t="shared" si="64"/>
      </c>
      <c r="CH80" s="34">
        <f t="shared" si="65"/>
      </c>
      <c r="CI80" s="34">
        <f t="shared" si="66"/>
      </c>
      <c r="CJ80" s="34">
        <f t="shared" si="67"/>
      </c>
      <c r="CK80" s="34">
        <f t="shared" si="68"/>
      </c>
      <c r="CL80" s="34">
        <f t="shared" si="69"/>
      </c>
      <c r="CM80" s="34">
        <f t="shared" si="70"/>
      </c>
      <c r="CN80" s="34">
        <f t="shared" si="71"/>
      </c>
      <c r="CO80" s="34">
        <f t="shared" si="72"/>
      </c>
      <c r="CP80" s="34">
        <f t="shared" si="73"/>
      </c>
      <c r="CQ80" s="34">
        <f t="shared" si="74"/>
      </c>
      <c r="CR80" s="34">
        <f t="shared" si="75"/>
      </c>
      <c r="CS80" s="34">
        <f t="shared" si="76"/>
      </c>
      <c r="CT80" s="34">
        <f t="shared" si="77"/>
      </c>
      <c r="CU80" s="34">
        <f t="shared" si="78"/>
      </c>
      <c r="CV80" s="34">
        <f t="shared" si="79"/>
      </c>
      <c r="CW80" s="34">
        <f t="shared" si="80"/>
      </c>
      <c r="CX80" s="34">
        <f t="shared" si="81"/>
      </c>
      <c r="CY80" s="34">
        <f t="shared" si="82"/>
      </c>
      <c r="CZ80" s="34">
        <f t="shared" si="83"/>
      </c>
      <c r="DA80" s="34">
        <f t="shared" si="84"/>
      </c>
      <c r="DB80" s="6">
        <f t="shared" si="85"/>
      </c>
      <c r="DC80" s="6">
        <f t="shared" si="86"/>
      </c>
      <c r="DD80" s="6">
        <f t="shared" si="87"/>
      </c>
      <c r="DE80" s="6">
        <f t="shared" si="88"/>
      </c>
      <c r="DF80" s="6">
        <f t="shared" si="89"/>
      </c>
      <c r="DG80" s="49">
        <f t="shared" si="90"/>
      </c>
      <c r="DH80" s="49">
        <f t="shared" si="91"/>
      </c>
      <c r="DI80" s="49">
        <f t="shared" si="92"/>
      </c>
      <c r="DJ80" s="49">
        <f t="shared" si="93"/>
      </c>
      <c r="DK80" s="49">
        <f t="shared" si="94"/>
      </c>
      <c r="DL80" s="49">
        <f t="shared" si="95"/>
      </c>
      <c r="DM80" s="4">
        <f t="shared" si="96"/>
      </c>
      <c r="DN80" s="14"/>
      <c r="DO80" s="14"/>
      <c r="DP80" s="14"/>
      <c r="DQ80" s="14"/>
      <c r="DR80" s="14"/>
      <c r="DS80" s="14"/>
      <c r="DT80" s="14"/>
      <c r="DU80" s="14"/>
      <c r="DV80" s="15"/>
      <c r="DW80" s="15"/>
      <c r="DX80" s="14"/>
      <c r="DY80" s="14"/>
      <c r="DZ80" s="14"/>
    </row>
    <row r="81" spans="1:130" ht="12.75">
      <c r="A81" s="10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34" t="str">
        <f t="shared" si="20"/>
        <v> </v>
      </c>
      <c r="AP81" s="34" t="str">
        <f t="shared" si="21"/>
        <v> </v>
      </c>
      <c r="AQ81" s="34">
        <f t="shared" si="22"/>
      </c>
      <c r="AR81" s="34">
        <f t="shared" si="23"/>
      </c>
      <c r="AS81" s="34">
        <f t="shared" si="24"/>
      </c>
      <c r="AT81" s="34" t="str">
        <f t="shared" si="25"/>
        <v> </v>
      </c>
      <c r="AU81" s="34" t="str">
        <f t="shared" si="26"/>
        <v> </v>
      </c>
      <c r="AV81" s="34" t="str">
        <f t="shared" si="27"/>
        <v> </v>
      </c>
      <c r="AW81" s="34" t="str">
        <f t="shared" si="28"/>
        <v> </v>
      </c>
      <c r="AX81" s="34" t="str">
        <f t="shared" si="29"/>
        <v> </v>
      </c>
      <c r="AY81" s="34" t="str">
        <f t="shared" si="30"/>
        <v> </v>
      </c>
      <c r="AZ81" s="34" t="str">
        <f t="shared" si="31"/>
        <v> </v>
      </c>
      <c r="BA81" s="34" t="str">
        <f t="shared" si="32"/>
        <v> </v>
      </c>
      <c r="BB81" s="34">
        <f t="shared" si="33"/>
      </c>
      <c r="BC81" s="34">
        <f t="shared" si="34"/>
      </c>
      <c r="BD81" s="34" t="str">
        <f t="shared" si="35"/>
        <v> </v>
      </c>
      <c r="BE81" s="34" t="str">
        <f t="shared" si="36"/>
        <v> </v>
      </c>
      <c r="BF81" s="34" t="str">
        <f t="shared" si="37"/>
        <v> </v>
      </c>
      <c r="BG81" s="34" t="str">
        <f t="shared" si="38"/>
        <v> </v>
      </c>
      <c r="BH81" s="34">
        <f t="shared" si="39"/>
      </c>
      <c r="BI81" s="34">
        <f t="shared" si="40"/>
      </c>
      <c r="BJ81" s="34">
        <f t="shared" si="41"/>
      </c>
      <c r="BK81" s="34" t="str">
        <f t="shared" si="42"/>
        <v> </v>
      </c>
      <c r="BL81" s="34" t="str">
        <f t="shared" si="43"/>
        <v> </v>
      </c>
      <c r="BM81" s="34" t="str">
        <f t="shared" si="44"/>
        <v> </v>
      </c>
      <c r="BN81" s="34" t="str">
        <f t="shared" si="45"/>
        <v> </v>
      </c>
      <c r="BO81" s="34" t="str">
        <f t="shared" si="46"/>
        <v> </v>
      </c>
      <c r="BP81" s="34">
        <f t="shared" si="47"/>
      </c>
      <c r="BQ81" s="34">
        <f t="shared" si="48"/>
      </c>
      <c r="BR81" s="34">
        <f t="shared" si="49"/>
      </c>
      <c r="BS81" s="34">
        <f t="shared" si="50"/>
      </c>
      <c r="BT81" s="34" t="str">
        <f t="shared" si="51"/>
        <v> </v>
      </c>
      <c r="BU81" s="34" t="str">
        <f t="shared" si="52"/>
        <v> </v>
      </c>
      <c r="BV81" s="34" t="str">
        <f t="shared" si="53"/>
        <v> </v>
      </c>
      <c r="BW81" s="34" t="str">
        <f t="shared" si="54"/>
        <v> </v>
      </c>
      <c r="BX81" s="34">
        <f t="shared" si="55"/>
      </c>
      <c r="BY81" s="34">
        <f t="shared" si="56"/>
      </c>
      <c r="BZ81" s="34">
        <f t="shared" si="57"/>
      </c>
      <c r="CA81" s="34">
        <f t="shared" si="58"/>
      </c>
      <c r="CB81" s="10">
        <f t="shared" si="59"/>
        <v>0</v>
      </c>
      <c r="CC81" s="34">
        <f t="shared" si="60"/>
      </c>
      <c r="CD81" s="34">
        <f t="shared" si="61"/>
      </c>
      <c r="CE81" s="34">
        <f t="shared" si="62"/>
      </c>
      <c r="CF81" s="34">
        <f t="shared" si="63"/>
      </c>
      <c r="CG81" s="34">
        <f t="shared" si="64"/>
      </c>
      <c r="CH81" s="34">
        <f t="shared" si="65"/>
      </c>
      <c r="CI81" s="34">
        <f t="shared" si="66"/>
      </c>
      <c r="CJ81" s="34">
        <f t="shared" si="67"/>
      </c>
      <c r="CK81" s="34">
        <f t="shared" si="68"/>
      </c>
      <c r="CL81" s="34">
        <f t="shared" si="69"/>
      </c>
      <c r="CM81" s="34">
        <f t="shared" si="70"/>
      </c>
      <c r="CN81" s="34">
        <f t="shared" si="71"/>
      </c>
      <c r="CO81" s="34">
        <f t="shared" si="72"/>
      </c>
      <c r="CP81" s="34">
        <f t="shared" si="73"/>
      </c>
      <c r="CQ81" s="34">
        <f t="shared" si="74"/>
      </c>
      <c r="CR81" s="34">
        <f t="shared" si="75"/>
      </c>
      <c r="CS81" s="34">
        <f t="shared" si="76"/>
      </c>
      <c r="CT81" s="34">
        <f t="shared" si="77"/>
      </c>
      <c r="CU81" s="34">
        <f t="shared" si="78"/>
      </c>
      <c r="CV81" s="34">
        <f t="shared" si="79"/>
      </c>
      <c r="CW81" s="34">
        <f t="shared" si="80"/>
      </c>
      <c r="CX81" s="34">
        <f t="shared" si="81"/>
      </c>
      <c r="CY81" s="34">
        <f t="shared" si="82"/>
      </c>
      <c r="CZ81" s="34">
        <f t="shared" si="83"/>
      </c>
      <c r="DA81" s="34">
        <f t="shared" si="84"/>
      </c>
      <c r="DB81" s="6">
        <f t="shared" si="85"/>
      </c>
      <c r="DC81" s="6">
        <f t="shared" si="86"/>
      </c>
      <c r="DD81" s="6">
        <f t="shared" si="87"/>
      </c>
      <c r="DE81" s="6">
        <f t="shared" si="88"/>
      </c>
      <c r="DF81" s="6">
        <f t="shared" si="89"/>
      </c>
      <c r="DG81" s="49">
        <f t="shared" si="90"/>
      </c>
      <c r="DH81" s="49">
        <f t="shared" si="91"/>
      </c>
      <c r="DI81" s="49">
        <f t="shared" si="92"/>
      </c>
      <c r="DJ81" s="49">
        <f t="shared" si="93"/>
      </c>
      <c r="DK81" s="49">
        <f t="shared" si="94"/>
      </c>
      <c r="DL81" s="49">
        <f t="shared" si="95"/>
      </c>
      <c r="DM81" s="4">
        <f t="shared" si="96"/>
      </c>
      <c r="DN81" s="14"/>
      <c r="DO81" s="14"/>
      <c r="DP81" s="14"/>
      <c r="DQ81" s="14"/>
      <c r="DR81" s="14"/>
      <c r="DS81" s="14"/>
      <c r="DT81" s="14"/>
      <c r="DU81" s="14"/>
      <c r="DV81" s="15"/>
      <c r="DW81" s="15"/>
      <c r="DX81" s="14"/>
      <c r="DY81" s="14"/>
      <c r="DZ81" s="14"/>
    </row>
    <row r="82" spans="1:130" ht="12.75">
      <c r="A82" s="10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34" t="str">
        <f t="shared" si="20"/>
        <v> </v>
      </c>
      <c r="AP82" s="34" t="str">
        <f t="shared" si="21"/>
        <v> </v>
      </c>
      <c r="AQ82" s="34">
        <f t="shared" si="22"/>
      </c>
      <c r="AR82" s="34">
        <f t="shared" si="23"/>
      </c>
      <c r="AS82" s="34">
        <f t="shared" si="24"/>
      </c>
      <c r="AT82" s="34" t="str">
        <f t="shared" si="25"/>
        <v> </v>
      </c>
      <c r="AU82" s="34" t="str">
        <f t="shared" si="26"/>
        <v> </v>
      </c>
      <c r="AV82" s="34" t="str">
        <f t="shared" si="27"/>
        <v> </v>
      </c>
      <c r="AW82" s="34" t="str">
        <f t="shared" si="28"/>
        <v> </v>
      </c>
      <c r="AX82" s="34" t="str">
        <f t="shared" si="29"/>
        <v> </v>
      </c>
      <c r="AY82" s="34" t="str">
        <f t="shared" si="30"/>
        <v> </v>
      </c>
      <c r="AZ82" s="34" t="str">
        <f t="shared" si="31"/>
        <v> </v>
      </c>
      <c r="BA82" s="34" t="str">
        <f t="shared" si="32"/>
        <v> </v>
      </c>
      <c r="BB82" s="34">
        <f t="shared" si="33"/>
      </c>
      <c r="BC82" s="34">
        <f t="shared" si="34"/>
      </c>
      <c r="BD82" s="34" t="str">
        <f t="shared" si="35"/>
        <v> </v>
      </c>
      <c r="BE82" s="34" t="str">
        <f t="shared" si="36"/>
        <v> </v>
      </c>
      <c r="BF82" s="34" t="str">
        <f t="shared" si="37"/>
        <v> </v>
      </c>
      <c r="BG82" s="34" t="str">
        <f t="shared" si="38"/>
        <v> </v>
      </c>
      <c r="BH82" s="34">
        <f t="shared" si="39"/>
      </c>
      <c r="BI82" s="34">
        <f t="shared" si="40"/>
      </c>
      <c r="BJ82" s="34">
        <f t="shared" si="41"/>
      </c>
      <c r="BK82" s="34" t="str">
        <f t="shared" si="42"/>
        <v> </v>
      </c>
      <c r="BL82" s="34" t="str">
        <f t="shared" si="43"/>
        <v> </v>
      </c>
      <c r="BM82" s="34" t="str">
        <f t="shared" si="44"/>
        <v> </v>
      </c>
      <c r="BN82" s="34" t="str">
        <f t="shared" si="45"/>
        <v> </v>
      </c>
      <c r="BO82" s="34" t="str">
        <f t="shared" si="46"/>
        <v> </v>
      </c>
      <c r="BP82" s="34">
        <f t="shared" si="47"/>
      </c>
      <c r="BQ82" s="34">
        <f t="shared" si="48"/>
      </c>
      <c r="BR82" s="34">
        <f t="shared" si="49"/>
      </c>
      <c r="BS82" s="34">
        <f t="shared" si="50"/>
      </c>
      <c r="BT82" s="34" t="str">
        <f t="shared" si="51"/>
        <v> </v>
      </c>
      <c r="BU82" s="34" t="str">
        <f t="shared" si="52"/>
        <v> </v>
      </c>
      <c r="BV82" s="34" t="str">
        <f t="shared" si="53"/>
        <v> </v>
      </c>
      <c r="BW82" s="34" t="str">
        <f t="shared" si="54"/>
        <v> </v>
      </c>
      <c r="BX82" s="34">
        <f t="shared" si="55"/>
      </c>
      <c r="BY82" s="34">
        <f t="shared" si="56"/>
      </c>
      <c r="BZ82" s="34">
        <f t="shared" si="57"/>
      </c>
      <c r="CA82" s="34">
        <f t="shared" si="58"/>
      </c>
      <c r="CB82" s="10">
        <f t="shared" si="59"/>
        <v>0</v>
      </c>
      <c r="CC82" s="34">
        <f t="shared" si="60"/>
      </c>
      <c r="CD82" s="34">
        <f t="shared" si="61"/>
      </c>
      <c r="CE82" s="34">
        <f t="shared" si="62"/>
      </c>
      <c r="CF82" s="34">
        <f t="shared" si="63"/>
      </c>
      <c r="CG82" s="34">
        <f t="shared" si="64"/>
      </c>
      <c r="CH82" s="34">
        <f t="shared" si="65"/>
      </c>
      <c r="CI82" s="34">
        <f t="shared" si="66"/>
      </c>
      <c r="CJ82" s="34">
        <f t="shared" si="67"/>
      </c>
      <c r="CK82" s="34">
        <f t="shared" si="68"/>
      </c>
      <c r="CL82" s="34">
        <f t="shared" si="69"/>
      </c>
      <c r="CM82" s="34">
        <f t="shared" si="70"/>
      </c>
      <c r="CN82" s="34">
        <f t="shared" si="71"/>
      </c>
      <c r="CO82" s="34">
        <f t="shared" si="72"/>
      </c>
      <c r="CP82" s="34">
        <f t="shared" si="73"/>
      </c>
      <c r="CQ82" s="34">
        <f t="shared" si="74"/>
      </c>
      <c r="CR82" s="34">
        <f t="shared" si="75"/>
      </c>
      <c r="CS82" s="34">
        <f t="shared" si="76"/>
      </c>
      <c r="CT82" s="34">
        <f t="shared" si="77"/>
      </c>
      <c r="CU82" s="34">
        <f t="shared" si="78"/>
      </c>
      <c r="CV82" s="34">
        <f t="shared" si="79"/>
      </c>
      <c r="CW82" s="34">
        <f t="shared" si="80"/>
      </c>
      <c r="CX82" s="34">
        <f t="shared" si="81"/>
      </c>
      <c r="CY82" s="34">
        <f t="shared" si="82"/>
      </c>
      <c r="CZ82" s="34">
        <f t="shared" si="83"/>
      </c>
      <c r="DA82" s="34">
        <f t="shared" si="84"/>
      </c>
      <c r="DB82" s="6">
        <f t="shared" si="85"/>
      </c>
      <c r="DC82" s="6">
        <f t="shared" si="86"/>
      </c>
      <c r="DD82" s="6">
        <f t="shared" si="87"/>
      </c>
      <c r="DE82" s="6">
        <f t="shared" si="88"/>
      </c>
      <c r="DF82" s="6">
        <f t="shared" si="89"/>
      </c>
      <c r="DG82" s="49">
        <f t="shared" si="90"/>
      </c>
      <c r="DH82" s="49">
        <f t="shared" si="91"/>
      </c>
      <c r="DI82" s="49">
        <f t="shared" si="92"/>
      </c>
      <c r="DJ82" s="49">
        <f t="shared" si="93"/>
      </c>
      <c r="DK82" s="49">
        <f t="shared" si="94"/>
      </c>
      <c r="DL82" s="49">
        <f t="shared" si="95"/>
      </c>
      <c r="DM82" s="4">
        <f t="shared" si="96"/>
      </c>
      <c r="DN82" s="14"/>
      <c r="DO82" s="14"/>
      <c r="DP82" s="14"/>
      <c r="DQ82" s="14"/>
      <c r="DR82" s="14"/>
      <c r="DS82" s="14"/>
      <c r="DT82" s="14"/>
      <c r="DU82" s="14"/>
      <c r="DV82" s="15"/>
      <c r="DW82" s="15"/>
      <c r="DX82" s="14"/>
      <c r="DY82" s="14"/>
      <c r="DZ82" s="14"/>
    </row>
    <row r="83" spans="1:130" ht="12.75">
      <c r="A83" s="1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34" t="str">
        <f t="shared" si="20"/>
        <v> </v>
      </c>
      <c r="AP83" s="34" t="str">
        <f t="shared" si="21"/>
        <v> </v>
      </c>
      <c r="AQ83" s="34">
        <f t="shared" si="22"/>
      </c>
      <c r="AR83" s="34">
        <f t="shared" si="23"/>
      </c>
      <c r="AS83" s="34">
        <f t="shared" si="24"/>
      </c>
      <c r="AT83" s="34" t="str">
        <f t="shared" si="25"/>
        <v> </v>
      </c>
      <c r="AU83" s="34" t="str">
        <f t="shared" si="26"/>
        <v> </v>
      </c>
      <c r="AV83" s="34" t="str">
        <f t="shared" si="27"/>
        <v> </v>
      </c>
      <c r="AW83" s="34" t="str">
        <f t="shared" si="28"/>
        <v> </v>
      </c>
      <c r="AX83" s="34" t="str">
        <f t="shared" si="29"/>
        <v> </v>
      </c>
      <c r="AY83" s="34" t="str">
        <f t="shared" si="30"/>
        <v> </v>
      </c>
      <c r="AZ83" s="34" t="str">
        <f t="shared" si="31"/>
        <v> </v>
      </c>
      <c r="BA83" s="34" t="str">
        <f t="shared" si="32"/>
        <v> </v>
      </c>
      <c r="BB83" s="34">
        <f t="shared" si="33"/>
      </c>
      <c r="BC83" s="34">
        <f t="shared" si="34"/>
      </c>
      <c r="BD83" s="34" t="str">
        <f t="shared" si="35"/>
        <v> </v>
      </c>
      <c r="BE83" s="34" t="str">
        <f t="shared" si="36"/>
        <v> </v>
      </c>
      <c r="BF83" s="34" t="str">
        <f t="shared" si="37"/>
        <v> </v>
      </c>
      <c r="BG83" s="34" t="str">
        <f t="shared" si="38"/>
        <v> </v>
      </c>
      <c r="BH83" s="34">
        <f t="shared" si="39"/>
      </c>
      <c r="BI83" s="34">
        <f t="shared" si="40"/>
      </c>
      <c r="BJ83" s="34">
        <f t="shared" si="41"/>
      </c>
      <c r="BK83" s="34" t="str">
        <f t="shared" si="42"/>
        <v> </v>
      </c>
      <c r="BL83" s="34" t="str">
        <f t="shared" si="43"/>
        <v> </v>
      </c>
      <c r="BM83" s="34" t="str">
        <f t="shared" si="44"/>
        <v> </v>
      </c>
      <c r="BN83" s="34" t="str">
        <f t="shared" si="45"/>
        <v> </v>
      </c>
      <c r="BO83" s="34" t="str">
        <f t="shared" si="46"/>
        <v> </v>
      </c>
      <c r="BP83" s="34">
        <f t="shared" si="47"/>
      </c>
      <c r="BQ83" s="34">
        <f t="shared" si="48"/>
      </c>
      <c r="BR83" s="34">
        <f t="shared" si="49"/>
      </c>
      <c r="BS83" s="34">
        <f t="shared" si="50"/>
      </c>
      <c r="BT83" s="34" t="str">
        <f t="shared" si="51"/>
        <v> </v>
      </c>
      <c r="BU83" s="34" t="str">
        <f t="shared" si="52"/>
        <v> </v>
      </c>
      <c r="BV83" s="34" t="str">
        <f t="shared" si="53"/>
        <v> </v>
      </c>
      <c r="BW83" s="34" t="str">
        <f t="shared" si="54"/>
        <v> </v>
      </c>
      <c r="BX83" s="34">
        <f t="shared" si="55"/>
      </c>
      <c r="BY83" s="34">
        <f t="shared" si="56"/>
      </c>
      <c r="BZ83" s="34">
        <f t="shared" si="57"/>
      </c>
      <c r="CA83" s="34">
        <f t="shared" si="58"/>
      </c>
      <c r="CB83" s="10">
        <f t="shared" si="59"/>
        <v>0</v>
      </c>
      <c r="CC83" s="34">
        <f t="shared" si="60"/>
      </c>
      <c r="CD83" s="34">
        <f t="shared" si="61"/>
      </c>
      <c r="CE83" s="34">
        <f t="shared" si="62"/>
      </c>
      <c r="CF83" s="34">
        <f t="shared" si="63"/>
      </c>
      <c r="CG83" s="34">
        <f t="shared" si="64"/>
      </c>
      <c r="CH83" s="34">
        <f t="shared" si="65"/>
      </c>
      <c r="CI83" s="34">
        <f t="shared" si="66"/>
      </c>
      <c r="CJ83" s="34">
        <f t="shared" si="67"/>
      </c>
      <c r="CK83" s="34">
        <f t="shared" si="68"/>
      </c>
      <c r="CL83" s="34">
        <f t="shared" si="69"/>
      </c>
      <c r="CM83" s="34">
        <f t="shared" si="70"/>
      </c>
      <c r="CN83" s="34">
        <f t="shared" si="71"/>
      </c>
      <c r="CO83" s="34">
        <f t="shared" si="72"/>
      </c>
      <c r="CP83" s="34">
        <f t="shared" si="73"/>
      </c>
      <c r="CQ83" s="34">
        <f t="shared" si="74"/>
      </c>
      <c r="CR83" s="34">
        <f t="shared" si="75"/>
      </c>
      <c r="CS83" s="34">
        <f t="shared" si="76"/>
      </c>
      <c r="CT83" s="34">
        <f t="shared" si="77"/>
      </c>
      <c r="CU83" s="34">
        <f t="shared" si="78"/>
      </c>
      <c r="CV83" s="34">
        <f t="shared" si="79"/>
      </c>
      <c r="CW83" s="34">
        <f t="shared" si="80"/>
      </c>
      <c r="CX83" s="34">
        <f t="shared" si="81"/>
      </c>
      <c r="CY83" s="34">
        <f t="shared" si="82"/>
      </c>
      <c r="CZ83" s="34">
        <f t="shared" si="83"/>
      </c>
      <c r="DA83" s="34">
        <f t="shared" si="84"/>
      </c>
      <c r="DB83" s="6">
        <f t="shared" si="85"/>
      </c>
      <c r="DC83" s="6">
        <f t="shared" si="86"/>
      </c>
      <c r="DD83" s="6">
        <f t="shared" si="87"/>
      </c>
      <c r="DE83" s="6">
        <f t="shared" si="88"/>
      </c>
      <c r="DF83" s="6">
        <f t="shared" si="89"/>
      </c>
      <c r="DG83" s="49">
        <f t="shared" si="90"/>
      </c>
      <c r="DH83" s="49">
        <f t="shared" si="91"/>
      </c>
      <c r="DI83" s="49">
        <f t="shared" si="92"/>
      </c>
      <c r="DJ83" s="49">
        <f t="shared" si="93"/>
      </c>
      <c r="DK83" s="49">
        <f t="shared" si="94"/>
      </c>
      <c r="DL83" s="49">
        <f t="shared" si="95"/>
      </c>
      <c r="DM83" s="4">
        <f t="shared" si="96"/>
      </c>
      <c r="DN83" s="14"/>
      <c r="DO83" s="14"/>
      <c r="DP83" s="14"/>
      <c r="DQ83" s="14"/>
      <c r="DR83" s="14"/>
      <c r="DS83" s="14"/>
      <c r="DT83" s="14"/>
      <c r="DU83" s="14"/>
      <c r="DV83" s="15"/>
      <c r="DW83" s="15"/>
      <c r="DX83" s="14"/>
      <c r="DY83" s="14"/>
      <c r="DZ83" s="14"/>
    </row>
    <row r="84" spans="1:130" ht="12.75">
      <c r="A84" s="1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34" t="str">
        <f t="shared" si="20"/>
        <v> </v>
      </c>
      <c r="AP84" s="34" t="str">
        <f t="shared" si="21"/>
        <v> </v>
      </c>
      <c r="AQ84" s="34">
        <f t="shared" si="22"/>
      </c>
      <c r="AR84" s="34">
        <f t="shared" si="23"/>
      </c>
      <c r="AS84" s="34">
        <f t="shared" si="24"/>
      </c>
      <c r="AT84" s="34" t="str">
        <f t="shared" si="25"/>
        <v> </v>
      </c>
      <c r="AU84" s="34" t="str">
        <f t="shared" si="26"/>
        <v> </v>
      </c>
      <c r="AV84" s="34" t="str">
        <f t="shared" si="27"/>
        <v> </v>
      </c>
      <c r="AW84" s="34" t="str">
        <f t="shared" si="28"/>
        <v> </v>
      </c>
      <c r="AX84" s="34" t="str">
        <f t="shared" si="29"/>
        <v> </v>
      </c>
      <c r="AY84" s="34" t="str">
        <f t="shared" si="30"/>
        <v> </v>
      </c>
      <c r="AZ84" s="34" t="str">
        <f t="shared" si="31"/>
        <v> </v>
      </c>
      <c r="BA84" s="34" t="str">
        <f t="shared" si="32"/>
        <v> </v>
      </c>
      <c r="BB84" s="34">
        <f t="shared" si="33"/>
      </c>
      <c r="BC84" s="34">
        <f t="shared" si="34"/>
      </c>
      <c r="BD84" s="34" t="str">
        <f t="shared" si="35"/>
        <v> </v>
      </c>
      <c r="BE84" s="34" t="str">
        <f t="shared" si="36"/>
        <v> </v>
      </c>
      <c r="BF84" s="34" t="str">
        <f t="shared" si="37"/>
        <v> </v>
      </c>
      <c r="BG84" s="34" t="str">
        <f t="shared" si="38"/>
        <v> </v>
      </c>
      <c r="BH84" s="34">
        <f t="shared" si="39"/>
      </c>
      <c r="BI84" s="34">
        <f t="shared" si="40"/>
      </c>
      <c r="BJ84" s="34">
        <f t="shared" si="41"/>
      </c>
      <c r="BK84" s="34" t="str">
        <f t="shared" si="42"/>
        <v> </v>
      </c>
      <c r="BL84" s="34" t="str">
        <f t="shared" si="43"/>
        <v> </v>
      </c>
      <c r="BM84" s="34" t="str">
        <f t="shared" si="44"/>
        <v> </v>
      </c>
      <c r="BN84" s="34" t="str">
        <f t="shared" si="45"/>
        <v> </v>
      </c>
      <c r="BO84" s="34" t="str">
        <f t="shared" si="46"/>
        <v> </v>
      </c>
      <c r="BP84" s="34">
        <f t="shared" si="47"/>
      </c>
      <c r="BQ84" s="34">
        <f t="shared" si="48"/>
      </c>
      <c r="BR84" s="34">
        <f t="shared" si="49"/>
      </c>
      <c r="BS84" s="34">
        <f t="shared" si="50"/>
      </c>
      <c r="BT84" s="34" t="str">
        <f t="shared" si="51"/>
        <v> </v>
      </c>
      <c r="BU84" s="34" t="str">
        <f t="shared" si="52"/>
        <v> </v>
      </c>
      <c r="BV84" s="34" t="str">
        <f t="shared" si="53"/>
        <v> </v>
      </c>
      <c r="BW84" s="34" t="str">
        <f t="shared" si="54"/>
        <v> </v>
      </c>
      <c r="BX84" s="34">
        <f t="shared" si="55"/>
      </c>
      <c r="BY84" s="34">
        <f t="shared" si="56"/>
      </c>
      <c r="BZ84" s="34">
        <f t="shared" si="57"/>
      </c>
      <c r="CA84" s="34">
        <f t="shared" si="58"/>
      </c>
      <c r="CB84" s="10">
        <f t="shared" si="59"/>
        <v>0</v>
      </c>
      <c r="CC84" s="34">
        <f t="shared" si="60"/>
      </c>
      <c r="CD84" s="34">
        <f t="shared" si="61"/>
      </c>
      <c r="CE84" s="34">
        <f t="shared" si="62"/>
      </c>
      <c r="CF84" s="34">
        <f t="shared" si="63"/>
      </c>
      <c r="CG84" s="34">
        <f t="shared" si="64"/>
      </c>
      <c r="CH84" s="34">
        <f t="shared" si="65"/>
      </c>
      <c r="CI84" s="34">
        <f t="shared" si="66"/>
      </c>
      <c r="CJ84" s="34">
        <f t="shared" si="67"/>
      </c>
      <c r="CK84" s="34">
        <f t="shared" si="68"/>
      </c>
      <c r="CL84" s="34">
        <f t="shared" si="69"/>
      </c>
      <c r="CM84" s="34">
        <f t="shared" si="70"/>
      </c>
      <c r="CN84" s="34">
        <f t="shared" si="71"/>
      </c>
      <c r="CO84" s="34">
        <f t="shared" si="72"/>
      </c>
      <c r="CP84" s="34">
        <f t="shared" si="73"/>
      </c>
      <c r="CQ84" s="34">
        <f t="shared" si="74"/>
      </c>
      <c r="CR84" s="34">
        <f t="shared" si="75"/>
      </c>
      <c r="CS84" s="34">
        <f t="shared" si="76"/>
      </c>
      <c r="CT84" s="34">
        <f t="shared" si="77"/>
      </c>
      <c r="CU84" s="34">
        <f t="shared" si="78"/>
      </c>
      <c r="CV84" s="34">
        <f t="shared" si="79"/>
      </c>
      <c r="CW84" s="34">
        <f t="shared" si="80"/>
      </c>
      <c r="CX84" s="34">
        <f t="shared" si="81"/>
      </c>
      <c r="CY84" s="34">
        <f t="shared" si="82"/>
      </c>
      <c r="CZ84" s="34">
        <f t="shared" si="83"/>
      </c>
      <c r="DA84" s="34">
        <f t="shared" si="84"/>
      </c>
      <c r="DB84" s="6">
        <f t="shared" si="85"/>
      </c>
      <c r="DC84" s="6">
        <f t="shared" si="86"/>
      </c>
      <c r="DD84" s="6">
        <f t="shared" si="87"/>
      </c>
      <c r="DE84" s="6">
        <f t="shared" si="88"/>
      </c>
      <c r="DF84" s="6">
        <f t="shared" si="89"/>
      </c>
      <c r="DG84" s="49">
        <f t="shared" si="90"/>
      </c>
      <c r="DH84" s="49">
        <f t="shared" si="91"/>
      </c>
      <c r="DI84" s="49">
        <f t="shared" si="92"/>
      </c>
      <c r="DJ84" s="49">
        <f t="shared" si="93"/>
      </c>
      <c r="DK84" s="49">
        <f t="shared" si="94"/>
      </c>
      <c r="DL84" s="49">
        <f t="shared" si="95"/>
      </c>
      <c r="DM84" s="4">
        <f t="shared" si="96"/>
      </c>
      <c r="DN84" s="14"/>
      <c r="DO84" s="14"/>
      <c r="DP84" s="14"/>
      <c r="DQ84" s="14"/>
      <c r="DR84" s="14"/>
      <c r="DS84" s="14"/>
      <c r="DT84" s="14"/>
      <c r="DU84" s="14"/>
      <c r="DV84" s="15"/>
      <c r="DW84" s="15"/>
      <c r="DX84" s="14"/>
      <c r="DY84" s="14"/>
      <c r="DZ84" s="14"/>
    </row>
    <row r="85" spans="1:130" ht="12.75">
      <c r="A85" s="10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34" t="str">
        <f t="shared" si="20"/>
        <v> </v>
      </c>
      <c r="AP85" s="34" t="str">
        <f t="shared" si="21"/>
        <v> </v>
      </c>
      <c r="AQ85" s="34">
        <f t="shared" si="22"/>
      </c>
      <c r="AR85" s="34">
        <f t="shared" si="23"/>
      </c>
      <c r="AS85" s="34">
        <f t="shared" si="24"/>
      </c>
      <c r="AT85" s="34" t="str">
        <f t="shared" si="25"/>
        <v> </v>
      </c>
      <c r="AU85" s="34" t="str">
        <f t="shared" si="26"/>
        <v> </v>
      </c>
      <c r="AV85" s="34" t="str">
        <f t="shared" si="27"/>
        <v> </v>
      </c>
      <c r="AW85" s="34" t="str">
        <f t="shared" si="28"/>
        <v> </v>
      </c>
      <c r="AX85" s="34" t="str">
        <f t="shared" si="29"/>
        <v> </v>
      </c>
      <c r="AY85" s="34" t="str">
        <f t="shared" si="30"/>
        <v> </v>
      </c>
      <c r="AZ85" s="34" t="str">
        <f t="shared" si="31"/>
        <v> </v>
      </c>
      <c r="BA85" s="34" t="str">
        <f t="shared" si="32"/>
        <v> </v>
      </c>
      <c r="BB85" s="34">
        <f t="shared" si="33"/>
      </c>
      <c r="BC85" s="34">
        <f t="shared" si="34"/>
      </c>
      <c r="BD85" s="34" t="str">
        <f t="shared" si="35"/>
        <v> </v>
      </c>
      <c r="BE85" s="34" t="str">
        <f t="shared" si="36"/>
        <v> </v>
      </c>
      <c r="BF85" s="34" t="str">
        <f t="shared" si="37"/>
        <v> </v>
      </c>
      <c r="BG85" s="34" t="str">
        <f t="shared" si="38"/>
        <v> </v>
      </c>
      <c r="BH85" s="34">
        <f t="shared" si="39"/>
      </c>
      <c r="BI85" s="34">
        <f t="shared" si="40"/>
      </c>
      <c r="BJ85" s="34">
        <f t="shared" si="41"/>
      </c>
      <c r="BK85" s="34" t="str">
        <f t="shared" si="42"/>
        <v> </v>
      </c>
      <c r="BL85" s="34" t="str">
        <f t="shared" si="43"/>
        <v> </v>
      </c>
      <c r="BM85" s="34" t="str">
        <f t="shared" si="44"/>
        <v> </v>
      </c>
      <c r="BN85" s="34" t="str">
        <f t="shared" si="45"/>
        <v> </v>
      </c>
      <c r="BO85" s="34" t="str">
        <f t="shared" si="46"/>
        <v> </v>
      </c>
      <c r="BP85" s="34">
        <f t="shared" si="47"/>
      </c>
      <c r="BQ85" s="34">
        <f t="shared" si="48"/>
      </c>
      <c r="BR85" s="34">
        <f t="shared" si="49"/>
      </c>
      <c r="BS85" s="34">
        <f t="shared" si="50"/>
      </c>
      <c r="BT85" s="34" t="str">
        <f t="shared" si="51"/>
        <v> </v>
      </c>
      <c r="BU85" s="34" t="str">
        <f t="shared" si="52"/>
        <v> </v>
      </c>
      <c r="BV85" s="34" t="str">
        <f t="shared" si="53"/>
        <v> </v>
      </c>
      <c r="BW85" s="34" t="str">
        <f t="shared" si="54"/>
        <v> </v>
      </c>
      <c r="BX85" s="34">
        <f t="shared" si="55"/>
      </c>
      <c r="BY85" s="34">
        <f t="shared" si="56"/>
      </c>
      <c r="BZ85" s="34">
        <f t="shared" si="57"/>
      </c>
      <c r="CA85" s="34">
        <f t="shared" si="58"/>
      </c>
      <c r="CB85" s="10">
        <f t="shared" si="59"/>
        <v>0</v>
      </c>
      <c r="CC85" s="34">
        <f t="shared" si="60"/>
      </c>
      <c r="CD85" s="34">
        <f t="shared" si="61"/>
      </c>
      <c r="CE85" s="34">
        <f t="shared" si="62"/>
      </c>
      <c r="CF85" s="34">
        <f t="shared" si="63"/>
      </c>
      <c r="CG85" s="34">
        <f t="shared" si="64"/>
      </c>
      <c r="CH85" s="34">
        <f t="shared" si="65"/>
      </c>
      <c r="CI85" s="34">
        <f t="shared" si="66"/>
      </c>
      <c r="CJ85" s="34">
        <f t="shared" si="67"/>
      </c>
      <c r="CK85" s="34">
        <f t="shared" si="68"/>
      </c>
      <c r="CL85" s="34">
        <f t="shared" si="69"/>
      </c>
      <c r="CM85" s="34">
        <f t="shared" si="70"/>
      </c>
      <c r="CN85" s="34">
        <f t="shared" si="71"/>
      </c>
      <c r="CO85" s="34">
        <f t="shared" si="72"/>
      </c>
      <c r="CP85" s="34">
        <f t="shared" si="73"/>
      </c>
      <c r="CQ85" s="34">
        <f t="shared" si="74"/>
      </c>
      <c r="CR85" s="34">
        <f t="shared" si="75"/>
      </c>
      <c r="CS85" s="34">
        <f t="shared" si="76"/>
      </c>
      <c r="CT85" s="34">
        <f t="shared" si="77"/>
      </c>
      <c r="CU85" s="34">
        <f t="shared" si="78"/>
      </c>
      <c r="CV85" s="34">
        <f t="shared" si="79"/>
      </c>
      <c r="CW85" s="34">
        <f t="shared" si="80"/>
      </c>
      <c r="CX85" s="34">
        <f t="shared" si="81"/>
      </c>
      <c r="CY85" s="34">
        <f t="shared" si="82"/>
      </c>
      <c r="CZ85" s="34">
        <f t="shared" si="83"/>
      </c>
      <c r="DA85" s="34">
        <f t="shared" si="84"/>
      </c>
      <c r="DB85" s="6">
        <f t="shared" si="85"/>
      </c>
      <c r="DC85" s="6">
        <f t="shared" si="86"/>
      </c>
      <c r="DD85" s="6">
        <f t="shared" si="87"/>
      </c>
      <c r="DE85" s="6">
        <f t="shared" si="88"/>
      </c>
      <c r="DF85" s="6">
        <f t="shared" si="89"/>
      </c>
      <c r="DG85" s="49">
        <f t="shared" si="90"/>
      </c>
      <c r="DH85" s="49">
        <f t="shared" si="91"/>
      </c>
      <c r="DI85" s="49">
        <f t="shared" si="92"/>
      </c>
      <c r="DJ85" s="49">
        <f t="shared" si="93"/>
      </c>
      <c r="DK85" s="49">
        <f t="shared" si="94"/>
      </c>
      <c r="DL85" s="49">
        <f t="shared" si="95"/>
      </c>
      <c r="DM85" s="4">
        <f t="shared" si="96"/>
      </c>
      <c r="DN85" s="14"/>
      <c r="DO85" s="14"/>
      <c r="DP85" s="14"/>
      <c r="DQ85" s="14"/>
      <c r="DR85" s="14"/>
      <c r="DS85" s="14"/>
      <c r="DT85" s="14"/>
      <c r="DU85" s="14"/>
      <c r="DV85" s="15"/>
      <c r="DW85" s="15"/>
      <c r="DX85" s="14"/>
      <c r="DY85" s="14"/>
      <c r="DZ85" s="14"/>
    </row>
    <row r="86" spans="1:130" ht="12.75">
      <c r="A86" s="10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34" t="str">
        <f t="shared" si="20"/>
        <v> </v>
      </c>
      <c r="AP86" s="34" t="str">
        <f t="shared" si="21"/>
        <v> </v>
      </c>
      <c r="AQ86" s="34">
        <f t="shared" si="22"/>
      </c>
      <c r="AR86" s="34">
        <f t="shared" si="23"/>
      </c>
      <c r="AS86" s="34">
        <f t="shared" si="24"/>
      </c>
      <c r="AT86" s="34" t="str">
        <f t="shared" si="25"/>
        <v> </v>
      </c>
      <c r="AU86" s="34" t="str">
        <f t="shared" si="26"/>
        <v> </v>
      </c>
      <c r="AV86" s="34" t="str">
        <f t="shared" si="27"/>
        <v> </v>
      </c>
      <c r="AW86" s="34" t="str">
        <f t="shared" si="28"/>
        <v> </v>
      </c>
      <c r="AX86" s="34" t="str">
        <f t="shared" si="29"/>
        <v> </v>
      </c>
      <c r="AY86" s="34" t="str">
        <f t="shared" si="30"/>
        <v> </v>
      </c>
      <c r="AZ86" s="34" t="str">
        <f t="shared" si="31"/>
        <v> </v>
      </c>
      <c r="BA86" s="34" t="str">
        <f t="shared" si="32"/>
        <v> </v>
      </c>
      <c r="BB86" s="34">
        <f t="shared" si="33"/>
      </c>
      <c r="BC86" s="34">
        <f t="shared" si="34"/>
      </c>
      <c r="BD86" s="34" t="str">
        <f t="shared" si="35"/>
        <v> </v>
      </c>
      <c r="BE86" s="34" t="str">
        <f t="shared" si="36"/>
        <v> </v>
      </c>
      <c r="BF86" s="34" t="str">
        <f t="shared" si="37"/>
        <v> </v>
      </c>
      <c r="BG86" s="34" t="str">
        <f t="shared" si="38"/>
        <v> </v>
      </c>
      <c r="BH86" s="34">
        <f t="shared" si="39"/>
      </c>
      <c r="BI86" s="34">
        <f t="shared" si="40"/>
      </c>
      <c r="BJ86" s="34">
        <f t="shared" si="41"/>
      </c>
      <c r="BK86" s="34" t="str">
        <f t="shared" si="42"/>
        <v> </v>
      </c>
      <c r="BL86" s="34" t="str">
        <f t="shared" si="43"/>
        <v> </v>
      </c>
      <c r="BM86" s="34" t="str">
        <f t="shared" si="44"/>
        <v> </v>
      </c>
      <c r="BN86" s="34" t="str">
        <f t="shared" si="45"/>
        <v> </v>
      </c>
      <c r="BO86" s="34" t="str">
        <f t="shared" si="46"/>
        <v> </v>
      </c>
      <c r="BP86" s="34">
        <f t="shared" si="47"/>
      </c>
      <c r="BQ86" s="34">
        <f t="shared" si="48"/>
      </c>
      <c r="BR86" s="34">
        <f t="shared" si="49"/>
      </c>
      <c r="BS86" s="34">
        <f t="shared" si="50"/>
      </c>
      <c r="BT86" s="34" t="str">
        <f t="shared" si="51"/>
        <v> </v>
      </c>
      <c r="BU86" s="34" t="str">
        <f t="shared" si="52"/>
        <v> </v>
      </c>
      <c r="BV86" s="34" t="str">
        <f t="shared" si="53"/>
        <v> </v>
      </c>
      <c r="BW86" s="34" t="str">
        <f t="shared" si="54"/>
        <v> </v>
      </c>
      <c r="BX86" s="34">
        <f t="shared" si="55"/>
      </c>
      <c r="BY86" s="34">
        <f t="shared" si="56"/>
      </c>
      <c r="BZ86" s="34">
        <f t="shared" si="57"/>
      </c>
      <c r="CA86" s="34">
        <f t="shared" si="58"/>
      </c>
      <c r="CB86" s="10">
        <f t="shared" si="59"/>
        <v>0</v>
      </c>
      <c r="CC86" s="34">
        <f t="shared" si="60"/>
      </c>
      <c r="CD86" s="34">
        <f t="shared" si="61"/>
      </c>
      <c r="CE86" s="34">
        <f t="shared" si="62"/>
      </c>
      <c r="CF86" s="34">
        <f t="shared" si="63"/>
      </c>
      <c r="CG86" s="34">
        <f t="shared" si="64"/>
      </c>
      <c r="CH86" s="34">
        <f t="shared" si="65"/>
      </c>
      <c r="CI86" s="34">
        <f t="shared" si="66"/>
      </c>
      <c r="CJ86" s="34">
        <f t="shared" si="67"/>
      </c>
      <c r="CK86" s="34">
        <f t="shared" si="68"/>
      </c>
      <c r="CL86" s="34">
        <f t="shared" si="69"/>
      </c>
      <c r="CM86" s="34">
        <f t="shared" si="70"/>
      </c>
      <c r="CN86" s="34">
        <f t="shared" si="71"/>
      </c>
      <c r="CO86" s="34">
        <f t="shared" si="72"/>
      </c>
      <c r="CP86" s="34">
        <f t="shared" si="73"/>
      </c>
      <c r="CQ86" s="34">
        <f t="shared" si="74"/>
      </c>
      <c r="CR86" s="34">
        <f t="shared" si="75"/>
      </c>
      <c r="CS86" s="34">
        <f t="shared" si="76"/>
      </c>
      <c r="CT86" s="34">
        <f t="shared" si="77"/>
      </c>
      <c r="CU86" s="34">
        <f t="shared" si="78"/>
      </c>
      <c r="CV86" s="34">
        <f t="shared" si="79"/>
      </c>
      <c r="CW86" s="34">
        <f t="shared" si="80"/>
      </c>
      <c r="CX86" s="34">
        <f t="shared" si="81"/>
      </c>
      <c r="CY86" s="34">
        <f t="shared" si="82"/>
      </c>
      <c r="CZ86" s="34">
        <f t="shared" si="83"/>
      </c>
      <c r="DA86" s="34">
        <f t="shared" si="84"/>
      </c>
      <c r="DB86" s="6">
        <f t="shared" si="85"/>
      </c>
      <c r="DC86" s="6">
        <f t="shared" si="86"/>
      </c>
      <c r="DD86" s="6">
        <f t="shared" si="87"/>
      </c>
      <c r="DE86" s="6">
        <f t="shared" si="88"/>
      </c>
      <c r="DF86" s="6">
        <f t="shared" si="89"/>
      </c>
      <c r="DG86" s="49">
        <f t="shared" si="90"/>
      </c>
      <c r="DH86" s="49">
        <f t="shared" si="91"/>
      </c>
      <c r="DI86" s="49">
        <f t="shared" si="92"/>
      </c>
      <c r="DJ86" s="49">
        <f t="shared" si="93"/>
      </c>
      <c r="DK86" s="49">
        <f t="shared" si="94"/>
      </c>
      <c r="DL86" s="49">
        <f t="shared" si="95"/>
      </c>
      <c r="DM86" s="4">
        <f t="shared" si="96"/>
      </c>
      <c r="DN86" s="14"/>
      <c r="DO86" s="14"/>
      <c r="DP86" s="14"/>
      <c r="DQ86" s="14"/>
      <c r="DR86" s="14"/>
      <c r="DS86" s="14"/>
      <c r="DT86" s="14"/>
      <c r="DU86" s="14"/>
      <c r="DV86" s="15"/>
      <c r="DW86" s="15"/>
      <c r="DX86" s="14"/>
      <c r="DY86" s="14"/>
      <c r="DZ86" s="14"/>
    </row>
    <row r="87" spans="1:130" ht="12.75">
      <c r="A87" s="10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34" t="str">
        <f aca="true" t="shared" si="99" ref="AO87:AO101">IF(ISBLANK($A87)," ",IF(OR(B87=0,B87="X"),0,B87))</f>
        <v> </v>
      </c>
      <c r="AP87" s="34" t="str">
        <f aca="true" t="shared" si="100" ref="AP87:AP101">IF(ISBLANK($A87)," ",IF(OR(C87=0,C87="X"),0,C87))</f>
        <v> </v>
      </c>
      <c r="AQ87" s="34">
        <f aca="true" t="shared" si="101" ref="AQ87:AQ101">IF(ISBLANK($A87),"",IF(D87=AQ$21,1,0))</f>
      </c>
      <c r="AR87" s="34">
        <f aca="true" t="shared" si="102" ref="AR87:AR101">IF(ISBLANK($A87),"",IF(E87=AR$21,1,0))</f>
      </c>
      <c r="AS87" s="34">
        <f aca="true" t="shared" si="103" ref="AS87:AS101">IF(ISBLANK($A87),"",IF(F87=AS$21,1,0))</f>
      </c>
      <c r="AT87" s="34" t="str">
        <f aca="true" t="shared" si="104" ref="AT87:AT101">IF(ISBLANK($A87)," ",IF(OR(G87=0,G87="X"),0,G87))</f>
        <v> </v>
      </c>
      <c r="AU87" s="34" t="str">
        <f aca="true" t="shared" si="105" ref="AU87:AU101">IF(ISBLANK($A87)," ",IF(OR(H87=0,H87="X"),0,H87))</f>
        <v> </v>
      </c>
      <c r="AV87" s="34" t="str">
        <f aca="true" t="shared" si="106" ref="AV87:AV101">IF(ISBLANK($A87)," ",IF(OR(I87=0,I87="X"),0,I87))</f>
        <v> </v>
      </c>
      <c r="AW87" s="34" t="str">
        <f aca="true" t="shared" si="107" ref="AW87:AW101">IF(ISBLANK($A87)," ",IF(OR(J87=0,J87="X"),0,J87))</f>
        <v> </v>
      </c>
      <c r="AX87" s="34" t="str">
        <f aca="true" t="shared" si="108" ref="AX87:AX101">IF(ISBLANK($A87)," ",IF(OR(K87=0,K87="X"),0,K87))</f>
        <v> </v>
      </c>
      <c r="AY87" s="34" t="str">
        <f aca="true" t="shared" si="109" ref="AY87:AY101">IF(ISBLANK($A87)," ",IF(OR(L87=0,L87="X"),0,L87))</f>
        <v> </v>
      </c>
      <c r="AZ87" s="34" t="str">
        <f aca="true" t="shared" si="110" ref="AZ87:AZ101">IF(ISBLANK($A87)," ",IF(OR(M87=0,M87="X"),0,M87))</f>
        <v> </v>
      </c>
      <c r="BA87" s="34" t="str">
        <f aca="true" t="shared" si="111" ref="BA87:BA101">IF(ISBLANK($A87)," ",IF(OR(N87=0,N87="X"),0,N87))</f>
        <v> </v>
      </c>
      <c r="BB87" s="34">
        <f aca="true" t="shared" si="112" ref="BB87:BB101">IF(ISBLANK($A87),"",IF(O87=BB$21,1,0))</f>
      </c>
      <c r="BC87" s="34">
        <f aca="true" t="shared" si="113" ref="BC87:BC101">IF(ISBLANK($A87),"",IF(P87=BC$21,1,0))</f>
      </c>
      <c r="BD87" s="34" t="str">
        <f aca="true" t="shared" si="114" ref="BD87:BD101">IF(ISBLANK($A87)," ",IF(OR(Q87=0,Q87="X"),0,1))</f>
        <v> </v>
      </c>
      <c r="BE87" s="34" t="str">
        <f aca="true" t="shared" si="115" ref="BE87:BE101">IF(ISBLANK($A87)," ",IF(OR(R87=0,R87="X"),0,1))</f>
        <v> </v>
      </c>
      <c r="BF87" s="34" t="str">
        <f aca="true" t="shared" si="116" ref="BF87:BF101">IF(ISBLANK($A87)," ",IF(OR(S87=0,S87="X"),0,1))</f>
        <v> </v>
      </c>
      <c r="BG87" s="34" t="str">
        <f aca="true" t="shared" si="117" ref="BG87:BG101">IF(ISBLANK($A87)," ",IF(OR(T87=0,T87="X"),0,1))</f>
        <v> </v>
      </c>
      <c r="BH87" s="34">
        <f aca="true" t="shared" si="118" ref="BH87:BH101">IF(ISBLANK($A87),"",IF(U87=BH$21,1,0))</f>
      </c>
      <c r="BI87" s="34">
        <f aca="true" t="shared" si="119" ref="BI87:BI101">IF(ISBLANK($A87),"",IF(V87=BI$21,1,0))</f>
      </c>
      <c r="BJ87" s="34">
        <f aca="true" t="shared" si="120" ref="BJ87:BJ101">IF(ISBLANK($A87),"",IF(W87=BJ$21,1,0))</f>
      </c>
      <c r="BK87" s="34" t="str">
        <f aca="true" t="shared" si="121" ref="BK87:BK101">IF(ISBLANK($A87)," ",IF(OR(X87=0,X87="X"),0,1))</f>
        <v> </v>
      </c>
      <c r="BL87" s="34" t="str">
        <f aca="true" t="shared" si="122" ref="BL87:BL101">IF(ISBLANK($A87)," ",IF(OR(Y87=0,Y87="X"),0,1))</f>
        <v> </v>
      </c>
      <c r="BM87" s="34" t="str">
        <f aca="true" t="shared" si="123" ref="BM87:BM101">IF(ISBLANK($A87)," ",IF(OR(Z87=0,Z87="X"),0,1))</f>
        <v> </v>
      </c>
      <c r="BN87" s="34" t="str">
        <f aca="true" t="shared" si="124" ref="BN87:BN101">IF(ISBLANK($A87)," ",IF(OR(AA87=0,AA87="X"),0,1))</f>
        <v> </v>
      </c>
      <c r="BO87" s="34" t="str">
        <f aca="true" t="shared" si="125" ref="BO87:BO101">IF(ISBLANK($A87)," ",IF(OR(AB87=0,AB87="X"),0,1))</f>
        <v> </v>
      </c>
      <c r="BP87" s="34">
        <f aca="true" t="shared" si="126" ref="BP87:BP101">IF(ISBLANK($A87),"",IF(AC87=BP$21,1,0))</f>
      </c>
      <c r="BQ87" s="34">
        <f aca="true" t="shared" si="127" ref="BQ87:BQ101">IF(ISBLANK($A87),"",IF(AD87=BQ$21,1,0))</f>
      </c>
      <c r="BR87" s="34">
        <f aca="true" t="shared" si="128" ref="BR87:BR101">IF(ISBLANK($A87),"",IF(AE87=BR$21,1,0))</f>
      </c>
      <c r="BS87" s="34">
        <f aca="true" t="shared" si="129" ref="BS87:BS101">IF(ISBLANK($A87),"",IF(AF87=BS$21,1,0))</f>
      </c>
      <c r="BT87" s="34" t="str">
        <f aca="true" t="shared" si="130" ref="BT87:BT101">IF(ISBLANK($A87)," ",IF(OR(AG87=0,AG87="X"),0,1))</f>
        <v> </v>
      </c>
      <c r="BU87" s="34" t="str">
        <f aca="true" t="shared" si="131" ref="BU87:BU101">IF(ISBLANK($A87)," ",IF(OR(AH87=0,AH87="X"),0,1))</f>
        <v> </v>
      </c>
      <c r="BV87" s="34" t="str">
        <f aca="true" t="shared" si="132" ref="BV87:BV101">IF(ISBLANK($A87)," ",IF(OR(AI87=0,AI87="X"),0,1))</f>
        <v> </v>
      </c>
      <c r="BW87" s="34" t="str">
        <f aca="true" t="shared" si="133" ref="BW87:BW101">IF(ISBLANK($A87)," ",IF(OR(AJ87=0,AJ87="X"),0,1))</f>
        <v> </v>
      </c>
      <c r="BX87" s="34">
        <f aca="true" t="shared" si="134" ref="BX87:BX101">IF(ISBLANK($A87),"",IF(AK87=BX$21,1,0))</f>
      </c>
      <c r="BY87" s="34">
        <f aca="true" t="shared" si="135" ref="BY87:BY101">IF(ISBLANK($A87),"",IF(AL87=BY$21,1,0))</f>
      </c>
      <c r="BZ87" s="34">
        <f aca="true" t="shared" si="136" ref="BZ87:BZ101">IF(ISBLANK($A87),"",IF(AM87=BZ$21,1,0))</f>
      </c>
      <c r="CA87" s="34">
        <f aca="true" t="shared" si="137" ref="CA87:CA101">IF(ISBLANK($A87),"",IF(AN87=CA$21,1,0))</f>
      </c>
      <c r="CB87" s="10">
        <f aca="true" t="shared" si="138" ref="CB87:CB101">A87</f>
        <v>0</v>
      </c>
      <c r="CC87" s="34">
        <f aca="true" t="shared" si="139" ref="CC87:CC101">IF(ISBLANK($A87),"",SUM(AO87))</f>
      </c>
      <c r="CD87" s="34">
        <f aca="true" t="shared" si="140" ref="CD87:CD101">IF(ISBLANK($A87),"",SUM(AP87))</f>
      </c>
      <c r="CE87" s="34">
        <f aca="true" t="shared" si="141" ref="CE87:CE101">IF(ISBLANK($A87),"",SUM(AQ87:AR87))</f>
      </c>
      <c r="CF87" s="34">
        <f aca="true" t="shared" si="142" ref="CF87:CF101">IF(ISBLANK($A87),"",SUM(AS87))</f>
      </c>
      <c r="CG87" s="34">
        <f aca="true" t="shared" si="143" ref="CG87:CG101">IF(ISBLANK($A87),"",SUM(AT87:AW87))</f>
      </c>
      <c r="CH87" s="34">
        <f aca="true" t="shared" si="144" ref="CH87:CH101">IF(ISBLANK($A87),"",SUM(AX87))</f>
      </c>
      <c r="CI87" s="34">
        <f aca="true" t="shared" si="145" ref="CI87:CI101">IF(ISBLANK($A87),"",SUM(AY87:BA87))</f>
      </c>
      <c r="CJ87" s="34">
        <f aca="true" t="shared" si="146" ref="CJ87:CJ101">IF(ISBLANK($A87),"",SUM(BB87))</f>
      </c>
      <c r="CK87" s="34">
        <f aca="true" t="shared" si="147" ref="CK87:CK101">IF(ISBLANK($A87),"",SUM(BC87))</f>
      </c>
      <c r="CL87" s="34">
        <f aca="true" t="shared" si="148" ref="CL87:CL101">IF(ISBLANK($A87),"",SUM(BD87))</f>
      </c>
      <c r="CM87" s="34">
        <f aca="true" t="shared" si="149" ref="CM87:CM101">IF(ISBLANK($A87),"",SUM(BE87:BG87))</f>
      </c>
      <c r="CN87" s="34">
        <f aca="true" t="shared" si="150" ref="CN87:CN101">IF(ISBLANK($A87),"",SUM(BH87))</f>
      </c>
      <c r="CO87" s="34">
        <f aca="true" t="shared" si="151" ref="CO87:CO101">IF(ISBLANK($A87),"",SUM(BI87:BJ87))</f>
      </c>
      <c r="CP87" s="34">
        <f aca="true" t="shared" si="152" ref="CP87:CP101">IF(ISBLANK($A87),"",SUM(BK87))</f>
      </c>
      <c r="CQ87" s="34">
        <f aca="true" t="shared" si="153" ref="CQ87:CQ101">IF(ISBLANK($A87),"",SUM(BL87:BN87))</f>
      </c>
      <c r="CR87" s="34">
        <f aca="true" t="shared" si="154" ref="CR87:CR101">IF(ISBLANK($A87),"",SUM(BO87))</f>
      </c>
      <c r="CS87" s="34">
        <f aca="true" t="shared" si="155" ref="CS87:CS101">IF(ISBLANK($A87),"",SUM(BP87))</f>
      </c>
      <c r="CT87" s="34">
        <f aca="true" t="shared" si="156" ref="CT87:CT101">IF(ISBLANK($A87),"",SUM(BQ87))</f>
      </c>
      <c r="CU87" s="34">
        <f aca="true" t="shared" si="157" ref="CU87:CU101">IF(ISBLANK($A87),"",SUM(BR87))</f>
      </c>
      <c r="CV87" s="34">
        <f aca="true" t="shared" si="158" ref="CV87:CV101">IF(ISBLANK($A87),"",SUM(BS87))</f>
      </c>
      <c r="CW87" s="34">
        <f aca="true" t="shared" si="159" ref="CW87:CW101">IF(ISBLANK($A87),"",SUM(BT87:BU87))</f>
      </c>
      <c r="CX87" s="34">
        <f aca="true" t="shared" si="160" ref="CX87:CX101">IF(ISBLANK($A87),"",SUM(BV87:BW87))</f>
      </c>
      <c r="CY87" s="34">
        <f aca="true" t="shared" si="161" ref="CY87:CY101">IF(ISBLANK($A87),"",SUM(BX87:BY87))</f>
      </c>
      <c r="CZ87" s="34">
        <f aca="true" t="shared" si="162" ref="CZ87:CZ101">IF(ISBLANK($A87),"",SUM(BZ87))</f>
      </c>
      <c r="DA87" s="34">
        <f aca="true" t="shared" si="163" ref="DA87:DA101">IF(ISBLANK($A87),"",SUM(CA87))</f>
      </c>
      <c r="DB87" s="6">
        <f aca="true" t="shared" si="164" ref="DB87:DB101">IF(ISBLANK($A87),"",SUM(CC87:CF87)+CL87+BI87+CU87+BX87)</f>
      </c>
      <c r="DC87" s="6">
        <f aca="true" t="shared" si="165" ref="DC87:DC101">IF(ISBLANK($A87),"",SUM(CG87:CH87)+CX87)</f>
      </c>
      <c r="DD87" s="6">
        <f aca="true" t="shared" si="166" ref="DD87:DD101">IF(ISBLANK($A87),"",AY87+SUM(CJ87:CK87)+BE87+BJ87+CQ87+BY87)</f>
      </c>
      <c r="DE87" s="6">
        <f aca="true" t="shared" si="167" ref="DE87:DE101">IF(ISBLANK($A87),"",CN87+CP87)</f>
      </c>
      <c r="DF87" s="6">
        <f aca="true" t="shared" si="168" ref="DF87:DF101">IF(ISBLANK($A87),"",SUM(AZ87:BA87)+SUM(BF87:BG87)+SUM(CR87:CT87)+SUM(CV87:CW87)+SUM(CZ87:DA87))</f>
      </c>
      <c r="DG87" s="49">
        <f aca="true" t="shared" si="169" ref="DG87:DG101">IF(ISBLANK($A87),"",CF87+CH87+CJ87+CN87+SUM(CS87:CU87)+SUM(CZ87:DA87))</f>
      </c>
      <c r="DH87" s="49">
        <f aca="true" t="shared" si="170" ref="DH87:DH101">IF(ISBLANK($A87),"",CE87+CK87+CO87+CR87+CV87+CY87)</f>
      </c>
      <c r="DI87" s="49">
        <f aca="true" t="shared" si="171" ref="DI87:DI101">IF(ISBLANK($A87),"",CC87+CL87+CP87+CW87)</f>
      </c>
      <c r="DJ87" s="49">
        <f aca="true" t="shared" si="172" ref="DJ87:DJ101">IF(ISBLANK($A87),"",CQ87)</f>
      </c>
      <c r="DK87" s="49">
        <f aca="true" t="shared" si="173" ref="DK87:DK101">IF(ISBLANK($A87),"",CD87+CI87+CM87+CX87)</f>
      </c>
      <c r="DL87" s="49">
        <f aca="true" t="shared" si="174" ref="DL87:DL101">IF(ISBLANK($A87),"",CG87)</f>
      </c>
      <c r="DM87" s="4">
        <f aca="true" t="shared" si="175" ref="DM87:DM101">IF(ISBLANK($A87),"",SUM(DG87:DL87))</f>
      </c>
      <c r="DN87" s="14"/>
      <c r="DO87" s="14"/>
      <c r="DP87" s="14"/>
      <c r="DQ87" s="14"/>
      <c r="DR87" s="14"/>
      <c r="DS87" s="14"/>
      <c r="DT87" s="14"/>
      <c r="DU87" s="14"/>
      <c r="DV87" s="15"/>
      <c r="DW87" s="15"/>
      <c r="DX87" s="14"/>
      <c r="DY87" s="14"/>
      <c r="DZ87" s="14"/>
    </row>
    <row r="88" spans="1:130" ht="12.75">
      <c r="A88" s="10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34" t="str">
        <f t="shared" si="99"/>
        <v> </v>
      </c>
      <c r="AP88" s="34" t="str">
        <f t="shared" si="100"/>
        <v> </v>
      </c>
      <c r="AQ88" s="34">
        <f t="shared" si="101"/>
      </c>
      <c r="AR88" s="34">
        <f t="shared" si="102"/>
      </c>
      <c r="AS88" s="34">
        <f t="shared" si="103"/>
      </c>
      <c r="AT88" s="34" t="str">
        <f t="shared" si="104"/>
        <v> </v>
      </c>
      <c r="AU88" s="34" t="str">
        <f t="shared" si="105"/>
        <v> </v>
      </c>
      <c r="AV88" s="34" t="str">
        <f t="shared" si="106"/>
        <v> </v>
      </c>
      <c r="AW88" s="34" t="str">
        <f t="shared" si="107"/>
        <v> </v>
      </c>
      <c r="AX88" s="34" t="str">
        <f t="shared" si="108"/>
        <v> </v>
      </c>
      <c r="AY88" s="34" t="str">
        <f t="shared" si="109"/>
        <v> </v>
      </c>
      <c r="AZ88" s="34" t="str">
        <f t="shared" si="110"/>
        <v> </v>
      </c>
      <c r="BA88" s="34" t="str">
        <f t="shared" si="111"/>
        <v> </v>
      </c>
      <c r="BB88" s="34">
        <f t="shared" si="112"/>
      </c>
      <c r="BC88" s="34">
        <f t="shared" si="113"/>
      </c>
      <c r="BD88" s="34" t="str">
        <f t="shared" si="114"/>
        <v> </v>
      </c>
      <c r="BE88" s="34" t="str">
        <f t="shared" si="115"/>
        <v> </v>
      </c>
      <c r="BF88" s="34" t="str">
        <f t="shared" si="116"/>
        <v> </v>
      </c>
      <c r="BG88" s="34" t="str">
        <f t="shared" si="117"/>
        <v> </v>
      </c>
      <c r="BH88" s="34">
        <f t="shared" si="118"/>
      </c>
      <c r="BI88" s="34">
        <f t="shared" si="119"/>
      </c>
      <c r="BJ88" s="34">
        <f t="shared" si="120"/>
      </c>
      <c r="BK88" s="34" t="str">
        <f t="shared" si="121"/>
        <v> </v>
      </c>
      <c r="BL88" s="34" t="str">
        <f t="shared" si="122"/>
        <v> </v>
      </c>
      <c r="BM88" s="34" t="str">
        <f t="shared" si="123"/>
        <v> </v>
      </c>
      <c r="BN88" s="34" t="str">
        <f t="shared" si="124"/>
        <v> </v>
      </c>
      <c r="BO88" s="34" t="str">
        <f t="shared" si="125"/>
        <v> </v>
      </c>
      <c r="BP88" s="34">
        <f t="shared" si="126"/>
      </c>
      <c r="BQ88" s="34">
        <f t="shared" si="127"/>
      </c>
      <c r="BR88" s="34">
        <f t="shared" si="128"/>
      </c>
      <c r="BS88" s="34">
        <f t="shared" si="129"/>
      </c>
      <c r="BT88" s="34" t="str">
        <f t="shared" si="130"/>
        <v> </v>
      </c>
      <c r="BU88" s="34" t="str">
        <f t="shared" si="131"/>
        <v> </v>
      </c>
      <c r="BV88" s="34" t="str">
        <f t="shared" si="132"/>
        <v> </v>
      </c>
      <c r="BW88" s="34" t="str">
        <f t="shared" si="133"/>
        <v> </v>
      </c>
      <c r="BX88" s="34">
        <f t="shared" si="134"/>
      </c>
      <c r="BY88" s="34">
        <f t="shared" si="135"/>
      </c>
      <c r="BZ88" s="34">
        <f t="shared" si="136"/>
      </c>
      <c r="CA88" s="34">
        <f t="shared" si="137"/>
      </c>
      <c r="CB88" s="10">
        <f t="shared" si="138"/>
        <v>0</v>
      </c>
      <c r="CC88" s="34">
        <f t="shared" si="139"/>
      </c>
      <c r="CD88" s="34">
        <f t="shared" si="140"/>
      </c>
      <c r="CE88" s="34">
        <f t="shared" si="141"/>
      </c>
      <c r="CF88" s="34">
        <f t="shared" si="142"/>
      </c>
      <c r="CG88" s="34">
        <f t="shared" si="143"/>
      </c>
      <c r="CH88" s="34">
        <f t="shared" si="144"/>
      </c>
      <c r="CI88" s="34">
        <f t="shared" si="145"/>
      </c>
      <c r="CJ88" s="34">
        <f t="shared" si="146"/>
      </c>
      <c r="CK88" s="34">
        <f t="shared" si="147"/>
      </c>
      <c r="CL88" s="34">
        <f t="shared" si="148"/>
      </c>
      <c r="CM88" s="34">
        <f t="shared" si="149"/>
      </c>
      <c r="CN88" s="34">
        <f t="shared" si="150"/>
      </c>
      <c r="CO88" s="34">
        <f t="shared" si="151"/>
      </c>
      <c r="CP88" s="34">
        <f t="shared" si="152"/>
      </c>
      <c r="CQ88" s="34">
        <f t="shared" si="153"/>
      </c>
      <c r="CR88" s="34">
        <f t="shared" si="154"/>
      </c>
      <c r="CS88" s="34">
        <f t="shared" si="155"/>
      </c>
      <c r="CT88" s="34">
        <f t="shared" si="156"/>
      </c>
      <c r="CU88" s="34">
        <f t="shared" si="157"/>
      </c>
      <c r="CV88" s="34">
        <f t="shared" si="158"/>
      </c>
      <c r="CW88" s="34">
        <f t="shared" si="159"/>
      </c>
      <c r="CX88" s="34">
        <f t="shared" si="160"/>
      </c>
      <c r="CY88" s="34">
        <f t="shared" si="161"/>
      </c>
      <c r="CZ88" s="34">
        <f t="shared" si="162"/>
      </c>
      <c r="DA88" s="34">
        <f t="shared" si="163"/>
      </c>
      <c r="DB88" s="6">
        <f t="shared" si="164"/>
      </c>
      <c r="DC88" s="6">
        <f t="shared" si="165"/>
      </c>
      <c r="DD88" s="6">
        <f t="shared" si="166"/>
      </c>
      <c r="DE88" s="6">
        <f t="shared" si="167"/>
      </c>
      <c r="DF88" s="6">
        <f t="shared" si="168"/>
      </c>
      <c r="DG88" s="49">
        <f t="shared" si="169"/>
      </c>
      <c r="DH88" s="49">
        <f t="shared" si="170"/>
      </c>
      <c r="DI88" s="49">
        <f t="shared" si="171"/>
      </c>
      <c r="DJ88" s="49">
        <f t="shared" si="172"/>
      </c>
      <c r="DK88" s="49">
        <f t="shared" si="173"/>
      </c>
      <c r="DL88" s="49">
        <f t="shared" si="174"/>
      </c>
      <c r="DM88" s="4">
        <f t="shared" si="175"/>
      </c>
      <c r="DN88" s="14"/>
      <c r="DO88" s="14"/>
      <c r="DP88" s="14"/>
      <c r="DQ88" s="14"/>
      <c r="DR88" s="14"/>
      <c r="DS88" s="14"/>
      <c r="DT88" s="14"/>
      <c r="DU88" s="14"/>
      <c r="DV88" s="15"/>
      <c r="DW88" s="15"/>
      <c r="DX88" s="14"/>
      <c r="DY88" s="14"/>
      <c r="DZ88" s="14"/>
    </row>
    <row r="89" spans="1:130" ht="12.75">
      <c r="A89" s="1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34" t="str">
        <f t="shared" si="99"/>
        <v> </v>
      </c>
      <c r="AP89" s="34" t="str">
        <f t="shared" si="100"/>
        <v> </v>
      </c>
      <c r="AQ89" s="34">
        <f t="shared" si="101"/>
      </c>
      <c r="AR89" s="34">
        <f t="shared" si="102"/>
      </c>
      <c r="AS89" s="34">
        <f t="shared" si="103"/>
      </c>
      <c r="AT89" s="34" t="str">
        <f t="shared" si="104"/>
        <v> </v>
      </c>
      <c r="AU89" s="34" t="str">
        <f t="shared" si="105"/>
        <v> </v>
      </c>
      <c r="AV89" s="34" t="str">
        <f t="shared" si="106"/>
        <v> </v>
      </c>
      <c r="AW89" s="34" t="str">
        <f t="shared" si="107"/>
        <v> </v>
      </c>
      <c r="AX89" s="34" t="str">
        <f t="shared" si="108"/>
        <v> </v>
      </c>
      <c r="AY89" s="34" t="str">
        <f t="shared" si="109"/>
        <v> </v>
      </c>
      <c r="AZ89" s="34" t="str">
        <f t="shared" si="110"/>
        <v> </v>
      </c>
      <c r="BA89" s="34" t="str">
        <f t="shared" si="111"/>
        <v> </v>
      </c>
      <c r="BB89" s="34">
        <f t="shared" si="112"/>
      </c>
      <c r="BC89" s="34">
        <f t="shared" si="113"/>
      </c>
      <c r="BD89" s="34" t="str">
        <f t="shared" si="114"/>
        <v> </v>
      </c>
      <c r="BE89" s="34" t="str">
        <f t="shared" si="115"/>
        <v> </v>
      </c>
      <c r="BF89" s="34" t="str">
        <f t="shared" si="116"/>
        <v> </v>
      </c>
      <c r="BG89" s="34" t="str">
        <f t="shared" si="117"/>
        <v> </v>
      </c>
      <c r="BH89" s="34">
        <f t="shared" si="118"/>
      </c>
      <c r="BI89" s="34">
        <f t="shared" si="119"/>
      </c>
      <c r="BJ89" s="34">
        <f t="shared" si="120"/>
      </c>
      <c r="BK89" s="34" t="str">
        <f t="shared" si="121"/>
        <v> </v>
      </c>
      <c r="BL89" s="34" t="str">
        <f t="shared" si="122"/>
        <v> </v>
      </c>
      <c r="BM89" s="34" t="str">
        <f t="shared" si="123"/>
        <v> </v>
      </c>
      <c r="BN89" s="34" t="str">
        <f t="shared" si="124"/>
        <v> </v>
      </c>
      <c r="BO89" s="34" t="str">
        <f t="shared" si="125"/>
        <v> </v>
      </c>
      <c r="BP89" s="34">
        <f t="shared" si="126"/>
      </c>
      <c r="BQ89" s="34">
        <f t="shared" si="127"/>
      </c>
      <c r="BR89" s="34">
        <f t="shared" si="128"/>
      </c>
      <c r="BS89" s="34">
        <f t="shared" si="129"/>
      </c>
      <c r="BT89" s="34" t="str">
        <f t="shared" si="130"/>
        <v> </v>
      </c>
      <c r="BU89" s="34" t="str">
        <f t="shared" si="131"/>
        <v> </v>
      </c>
      <c r="BV89" s="34" t="str">
        <f t="shared" si="132"/>
        <v> </v>
      </c>
      <c r="BW89" s="34" t="str">
        <f t="shared" si="133"/>
        <v> </v>
      </c>
      <c r="BX89" s="34">
        <f t="shared" si="134"/>
      </c>
      <c r="BY89" s="34">
        <f t="shared" si="135"/>
      </c>
      <c r="BZ89" s="34">
        <f t="shared" si="136"/>
      </c>
      <c r="CA89" s="34">
        <f t="shared" si="137"/>
      </c>
      <c r="CB89" s="10">
        <f t="shared" si="138"/>
        <v>0</v>
      </c>
      <c r="CC89" s="34">
        <f t="shared" si="139"/>
      </c>
      <c r="CD89" s="34">
        <f t="shared" si="140"/>
      </c>
      <c r="CE89" s="34">
        <f t="shared" si="141"/>
      </c>
      <c r="CF89" s="34">
        <f t="shared" si="142"/>
      </c>
      <c r="CG89" s="34">
        <f t="shared" si="143"/>
      </c>
      <c r="CH89" s="34">
        <f t="shared" si="144"/>
      </c>
      <c r="CI89" s="34">
        <f t="shared" si="145"/>
      </c>
      <c r="CJ89" s="34">
        <f t="shared" si="146"/>
      </c>
      <c r="CK89" s="34">
        <f t="shared" si="147"/>
      </c>
      <c r="CL89" s="34">
        <f t="shared" si="148"/>
      </c>
      <c r="CM89" s="34">
        <f t="shared" si="149"/>
      </c>
      <c r="CN89" s="34">
        <f t="shared" si="150"/>
      </c>
      <c r="CO89" s="34">
        <f t="shared" si="151"/>
      </c>
      <c r="CP89" s="34">
        <f t="shared" si="152"/>
      </c>
      <c r="CQ89" s="34">
        <f t="shared" si="153"/>
      </c>
      <c r="CR89" s="34">
        <f t="shared" si="154"/>
      </c>
      <c r="CS89" s="34">
        <f t="shared" si="155"/>
      </c>
      <c r="CT89" s="34">
        <f t="shared" si="156"/>
      </c>
      <c r="CU89" s="34">
        <f t="shared" si="157"/>
      </c>
      <c r="CV89" s="34">
        <f t="shared" si="158"/>
      </c>
      <c r="CW89" s="34">
        <f t="shared" si="159"/>
      </c>
      <c r="CX89" s="34">
        <f t="shared" si="160"/>
      </c>
      <c r="CY89" s="34">
        <f t="shared" si="161"/>
      </c>
      <c r="CZ89" s="34">
        <f t="shared" si="162"/>
      </c>
      <c r="DA89" s="34">
        <f t="shared" si="163"/>
      </c>
      <c r="DB89" s="6">
        <f t="shared" si="164"/>
      </c>
      <c r="DC89" s="6">
        <f t="shared" si="165"/>
      </c>
      <c r="DD89" s="6">
        <f t="shared" si="166"/>
      </c>
      <c r="DE89" s="6">
        <f t="shared" si="167"/>
      </c>
      <c r="DF89" s="6">
        <f t="shared" si="168"/>
      </c>
      <c r="DG89" s="49">
        <f t="shared" si="169"/>
      </c>
      <c r="DH89" s="49">
        <f t="shared" si="170"/>
      </c>
      <c r="DI89" s="49">
        <f t="shared" si="171"/>
      </c>
      <c r="DJ89" s="49">
        <f t="shared" si="172"/>
      </c>
      <c r="DK89" s="49">
        <f t="shared" si="173"/>
      </c>
      <c r="DL89" s="49">
        <f t="shared" si="174"/>
      </c>
      <c r="DM89" s="4">
        <f t="shared" si="175"/>
      </c>
      <c r="DN89" s="14"/>
      <c r="DO89" s="14"/>
      <c r="DP89" s="14"/>
      <c r="DQ89" s="14"/>
      <c r="DR89" s="14"/>
      <c r="DS89" s="14"/>
      <c r="DT89" s="14"/>
      <c r="DU89" s="14"/>
      <c r="DV89" s="15"/>
      <c r="DW89" s="15"/>
      <c r="DX89" s="14"/>
      <c r="DY89" s="14"/>
      <c r="DZ89" s="14"/>
    </row>
    <row r="90" spans="1:130" ht="12.75">
      <c r="A90" s="10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34" t="str">
        <f t="shared" si="99"/>
        <v> </v>
      </c>
      <c r="AP90" s="34" t="str">
        <f t="shared" si="100"/>
        <v> </v>
      </c>
      <c r="AQ90" s="34">
        <f t="shared" si="101"/>
      </c>
      <c r="AR90" s="34">
        <f t="shared" si="102"/>
      </c>
      <c r="AS90" s="34">
        <f t="shared" si="103"/>
      </c>
      <c r="AT90" s="34" t="str">
        <f t="shared" si="104"/>
        <v> </v>
      </c>
      <c r="AU90" s="34" t="str">
        <f t="shared" si="105"/>
        <v> </v>
      </c>
      <c r="AV90" s="34" t="str">
        <f t="shared" si="106"/>
        <v> </v>
      </c>
      <c r="AW90" s="34" t="str">
        <f t="shared" si="107"/>
        <v> </v>
      </c>
      <c r="AX90" s="34" t="str">
        <f t="shared" si="108"/>
        <v> </v>
      </c>
      <c r="AY90" s="34" t="str">
        <f t="shared" si="109"/>
        <v> </v>
      </c>
      <c r="AZ90" s="34" t="str">
        <f t="shared" si="110"/>
        <v> </v>
      </c>
      <c r="BA90" s="34" t="str">
        <f t="shared" si="111"/>
        <v> </v>
      </c>
      <c r="BB90" s="34">
        <f t="shared" si="112"/>
      </c>
      <c r="BC90" s="34">
        <f t="shared" si="113"/>
      </c>
      <c r="BD90" s="34" t="str">
        <f t="shared" si="114"/>
        <v> </v>
      </c>
      <c r="BE90" s="34" t="str">
        <f t="shared" si="115"/>
        <v> </v>
      </c>
      <c r="BF90" s="34" t="str">
        <f t="shared" si="116"/>
        <v> </v>
      </c>
      <c r="BG90" s="34" t="str">
        <f t="shared" si="117"/>
        <v> </v>
      </c>
      <c r="BH90" s="34">
        <f t="shared" si="118"/>
      </c>
      <c r="BI90" s="34">
        <f t="shared" si="119"/>
      </c>
      <c r="BJ90" s="34">
        <f t="shared" si="120"/>
      </c>
      <c r="BK90" s="34" t="str">
        <f t="shared" si="121"/>
        <v> </v>
      </c>
      <c r="BL90" s="34" t="str">
        <f t="shared" si="122"/>
        <v> </v>
      </c>
      <c r="BM90" s="34" t="str">
        <f t="shared" si="123"/>
        <v> </v>
      </c>
      <c r="BN90" s="34" t="str">
        <f t="shared" si="124"/>
        <v> </v>
      </c>
      <c r="BO90" s="34" t="str">
        <f t="shared" si="125"/>
        <v> </v>
      </c>
      <c r="BP90" s="34">
        <f t="shared" si="126"/>
      </c>
      <c r="BQ90" s="34">
        <f t="shared" si="127"/>
      </c>
      <c r="BR90" s="34">
        <f t="shared" si="128"/>
      </c>
      <c r="BS90" s="34">
        <f t="shared" si="129"/>
      </c>
      <c r="BT90" s="34" t="str">
        <f t="shared" si="130"/>
        <v> </v>
      </c>
      <c r="BU90" s="34" t="str">
        <f t="shared" si="131"/>
        <v> </v>
      </c>
      <c r="BV90" s="34" t="str">
        <f t="shared" si="132"/>
        <v> </v>
      </c>
      <c r="BW90" s="34" t="str">
        <f t="shared" si="133"/>
        <v> </v>
      </c>
      <c r="BX90" s="34">
        <f t="shared" si="134"/>
      </c>
      <c r="BY90" s="34">
        <f t="shared" si="135"/>
      </c>
      <c r="BZ90" s="34">
        <f t="shared" si="136"/>
      </c>
      <c r="CA90" s="34">
        <f t="shared" si="137"/>
      </c>
      <c r="CB90" s="10">
        <f t="shared" si="138"/>
        <v>0</v>
      </c>
      <c r="CC90" s="34">
        <f t="shared" si="139"/>
      </c>
      <c r="CD90" s="34">
        <f t="shared" si="140"/>
      </c>
      <c r="CE90" s="34">
        <f t="shared" si="141"/>
      </c>
      <c r="CF90" s="34">
        <f t="shared" si="142"/>
      </c>
      <c r="CG90" s="34">
        <f t="shared" si="143"/>
      </c>
      <c r="CH90" s="34">
        <f t="shared" si="144"/>
      </c>
      <c r="CI90" s="34">
        <f t="shared" si="145"/>
      </c>
      <c r="CJ90" s="34">
        <f t="shared" si="146"/>
      </c>
      <c r="CK90" s="34">
        <f t="shared" si="147"/>
      </c>
      <c r="CL90" s="34">
        <f t="shared" si="148"/>
      </c>
      <c r="CM90" s="34">
        <f t="shared" si="149"/>
      </c>
      <c r="CN90" s="34">
        <f t="shared" si="150"/>
      </c>
      <c r="CO90" s="34">
        <f t="shared" si="151"/>
      </c>
      <c r="CP90" s="34">
        <f t="shared" si="152"/>
      </c>
      <c r="CQ90" s="34">
        <f t="shared" si="153"/>
      </c>
      <c r="CR90" s="34">
        <f t="shared" si="154"/>
      </c>
      <c r="CS90" s="34">
        <f t="shared" si="155"/>
      </c>
      <c r="CT90" s="34">
        <f t="shared" si="156"/>
      </c>
      <c r="CU90" s="34">
        <f t="shared" si="157"/>
      </c>
      <c r="CV90" s="34">
        <f t="shared" si="158"/>
      </c>
      <c r="CW90" s="34">
        <f t="shared" si="159"/>
      </c>
      <c r="CX90" s="34">
        <f t="shared" si="160"/>
      </c>
      <c r="CY90" s="34">
        <f t="shared" si="161"/>
      </c>
      <c r="CZ90" s="34">
        <f t="shared" si="162"/>
      </c>
      <c r="DA90" s="34">
        <f t="shared" si="163"/>
      </c>
      <c r="DB90" s="6">
        <f t="shared" si="164"/>
      </c>
      <c r="DC90" s="6">
        <f t="shared" si="165"/>
      </c>
      <c r="DD90" s="6">
        <f t="shared" si="166"/>
      </c>
      <c r="DE90" s="6">
        <f t="shared" si="167"/>
      </c>
      <c r="DF90" s="6">
        <f t="shared" si="168"/>
      </c>
      <c r="DG90" s="49">
        <f t="shared" si="169"/>
      </c>
      <c r="DH90" s="49">
        <f t="shared" si="170"/>
      </c>
      <c r="DI90" s="49">
        <f t="shared" si="171"/>
      </c>
      <c r="DJ90" s="49">
        <f t="shared" si="172"/>
      </c>
      <c r="DK90" s="49">
        <f t="shared" si="173"/>
      </c>
      <c r="DL90" s="49">
        <f t="shared" si="174"/>
      </c>
      <c r="DM90" s="4">
        <f t="shared" si="175"/>
      </c>
      <c r="DN90" s="14"/>
      <c r="DO90" s="14"/>
      <c r="DP90" s="14"/>
      <c r="DQ90" s="14"/>
      <c r="DR90" s="14"/>
      <c r="DS90" s="14"/>
      <c r="DT90" s="14"/>
      <c r="DU90" s="14"/>
      <c r="DV90" s="15"/>
      <c r="DW90" s="15"/>
      <c r="DX90" s="14"/>
      <c r="DY90" s="14"/>
      <c r="DZ90" s="14"/>
    </row>
    <row r="91" spans="1:130" ht="12.75">
      <c r="A91" s="10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34" t="str">
        <f t="shared" si="99"/>
        <v> </v>
      </c>
      <c r="AP91" s="34" t="str">
        <f t="shared" si="100"/>
        <v> </v>
      </c>
      <c r="AQ91" s="34">
        <f t="shared" si="101"/>
      </c>
      <c r="AR91" s="34">
        <f t="shared" si="102"/>
      </c>
      <c r="AS91" s="34">
        <f t="shared" si="103"/>
      </c>
      <c r="AT91" s="34" t="str">
        <f t="shared" si="104"/>
        <v> </v>
      </c>
      <c r="AU91" s="34" t="str">
        <f t="shared" si="105"/>
        <v> </v>
      </c>
      <c r="AV91" s="34" t="str">
        <f t="shared" si="106"/>
        <v> </v>
      </c>
      <c r="AW91" s="34" t="str">
        <f t="shared" si="107"/>
        <v> </v>
      </c>
      <c r="AX91" s="34" t="str">
        <f t="shared" si="108"/>
        <v> </v>
      </c>
      <c r="AY91" s="34" t="str">
        <f t="shared" si="109"/>
        <v> </v>
      </c>
      <c r="AZ91" s="34" t="str">
        <f t="shared" si="110"/>
        <v> </v>
      </c>
      <c r="BA91" s="34" t="str">
        <f t="shared" si="111"/>
        <v> </v>
      </c>
      <c r="BB91" s="34">
        <f t="shared" si="112"/>
      </c>
      <c r="BC91" s="34">
        <f t="shared" si="113"/>
      </c>
      <c r="BD91" s="34" t="str">
        <f t="shared" si="114"/>
        <v> </v>
      </c>
      <c r="BE91" s="34" t="str">
        <f t="shared" si="115"/>
        <v> </v>
      </c>
      <c r="BF91" s="34" t="str">
        <f t="shared" si="116"/>
        <v> </v>
      </c>
      <c r="BG91" s="34" t="str">
        <f t="shared" si="117"/>
        <v> </v>
      </c>
      <c r="BH91" s="34">
        <f t="shared" si="118"/>
      </c>
      <c r="BI91" s="34">
        <f t="shared" si="119"/>
      </c>
      <c r="BJ91" s="34">
        <f t="shared" si="120"/>
      </c>
      <c r="BK91" s="34" t="str">
        <f t="shared" si="121"/>
        <v> </v>
      </c>
      <c r="BL91" s="34" t="str">
        <f t="shared" si="122"/>
        <v> </v>
      </c>
      <c r="BM91" s="34" t="str">
        <f t="shared" si="123"/>
        <v> </v>
      </c>
      <c r="BN91" s="34" t="str">
        <f t="shared" si="124"/>
        <v> </v>
      </c>
      <c r="BO91" s="34" t="str">
        <f t="shared" si="125"/>
        <v> </v>
      </c>
      <c r="BP91" s="34">
        <f t="shared" si="126"/>
      </c>
      <c r="BQ91" s="34">
        <f t="shared" si="127"/>
      </c>
      <c r="BR91" s="34">
        <f t="shared" si="128"/>
      </c>
      <c r="BS91" s="34">
        <f t="shared" si="129"/>
      </c>
      <c r="BT91" s="34" t="str">
        <f t="shared" si="130"/>
        <v> </v>
      </c>
      <c r="BU91" s="34" t="str">
        <f t="shared" si="131"/>
        <v> </v>
      </c>
      <c r="BV91" s="34" t="str">
        <f t="shared" si="132"/>
        <v> </v>
      </c>
      <c r="BW91" s="34" t="str">
        <f t="shared" si="133"/>
        <v> </v>
      </c>
      <c r="BX91" s="34">
        <f t="shared" si="134"/>
      </c>
      <c r="BY91" s="34">
        <f t="shared" si="135"/>
      </c>
      <c r="BZ91" s="34">
        <f t="shared" si="136"/>
      </c>
      <c r="CA91" s="34">
        <f t="shared" si="137"/>
      </c>
      <c r="CB91" s="10">
        <f t="shared" si="138"/>
        <v>0</v>
      </c>
      <c r="CC91" s="34">
        <f t="shared" si="139"/>
      </c>
      <c r="CD91" s="34">
        <f t="shared" si="140"/>
      </c>
      <c r="CE91" s="34">
        <f t="shared" si="141"/>
      </c>
      <c r="CF91" s="34">
        <f t="shared" si="142"/>
      </c>
      <c r="CG91" s="34">
        <f t="shared" si="143"/>
      </c>
      <c r="CH91" s="34">
        <f t="shared" si="144"/>
      </c>
      <c r="CI91" s="34">
        <f t="shared" si="145"/>
      </c>
      <c r="CJ91" s="34">
        <f t="shared" si="146"/>
      </c>
      <c r="CK91" s="34">
        <f t="shared" si="147"/>
      </c>
      <c r="CL91" s="34">
        <f t="shared" si="148"/>
      </c>
      <c r="CM91" s="34">
        <f t="shared" si="149"/>
      </c>
      <c r="CN91" s="34">
        <f t="shared" si="150"/>
      </c>
      <c r="CO91" s="34">
        <f t="shared" si="151"/>
      </c>
      <c r="CP91" s="34">
        <f t="shared" si="152"/>
      </c>
      <c r="CQ91" s="34">
        <f t="shared" si="153"/>
      </c>
      <c r="CR91" s="34">
        <f t="shared" si="154"/>
      </c>
      <c r="CS91" s="34">
        <f t="shared" si="155"/>
      </c>
      <c r="CT91" s="34">
        <f t="shared" si="156"/>
      </c>
      <c r="CU91" s="34">
        <f t="shared" si="157"/>
      </c>
      <c r="CV91" s="34">
        <f t="shared" si="158"/>
      </c>
      <c r="CW91" s="34">
        <f t="shared" si="159"/>
      </c>
      <c r="CX91" s="34">
        <f t="shared" si="160"/>
      </c>
      <c r="CY91" s="34">
        <f t="shared" si="161"/>
      </c>
      <c r="CZ91" s="34">
        <f t="shared" si="162"/>
      </c>
      <c r="DA91" s="34">
        <f t="shared" si="163"/>
      </c>
      <c r="DB91" s="6">
        <f t="shared" si="164"/>
      </c>
      <c r="DC91" s="6">
        <f t="shared" si="165"/>
      </c>
      <c r="DD91" s="6">
        <f t="shared" si="166"/>
      </c>
      <c r="DE91" s="6">
        <f t="shared" si="167"/>
      </c>
      <c r="DF91" s="6">
        <f t="shared" si="168"/>
      </c>
      <c r="DG91" s="49">
        <f t="shared" si="169"/>
      </c>
      <c r="DH91" s="49">
        <f t="shared" si="170"/>
      </c>
      <c r="DI91" s="49">
        <f t="shared" si="171"/>
      </c>
      <c r="DJ91" s="49">
        <f t="shared" si="172"/>
      </c>
      <c r="DK91" s="49">
        <f t="shared" si="173"/>
      </c>
      <c r="DL91" s="49">
        <f t="shared" si="174"/>
      </c>
      <c r="DM91" s="4">
        <f t="shared" si="175"/>
      </c>
      <c r="DN91" s="14"/>
      <c r="DO91" s="14"/>
      <c r="DP91" s="14"/>
      <c r="DQ91" s="14"/>
      <c r="DR91" s="14"/>
      <c r="DS91" s="14"/>
      <c r="DT91" s="14"/>
      <c r="DU91" s="14"/>
      <c r="DV91" s="15"/>
      <c r="DW91" s="15"/>
      <c r="DX91" s="14"/>
      <c r="DY91" s="14"/>
      <c r="DZ91" s="14"/>
    </row>
    <row r="92" spans="1:130" ht="12.75">
      <c r="A92" s="10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34" t="str">
        <f t="shared" si="99"/>
        <v> </v>
      </c>
      <c r="AP92" s="34" t="str">
        <f t="shared" si="100"/>
        <v> </v>
      </c>
      <c r="AQ92" s="34">
        <f t="shared" si="101"/>
      </c>
      <c r="AR92" s="34">
        <f t="shared" si="102"/>
      </c>
      <c r="AS92" s="34">
        <f t="shared" si="103"/>
      </c>
      <c r="AT92" s="34" t="str">
        <f t="shared" si="104"/>
        <v> </v>
      </c>
      <c r="AU92" s="34" t="str">
        <f t="shared" si="105"/>
        <v> </v>
      </c>
      <c r="AV92" s="34" t="str">
        <f t="shared" si="106"/>
        <v> </v>
      </c>
      <c r="AW92" s="34" t="str">
        <f t="shared" si="107"/>
        <v> </v>
      </c>
      <c r="AX92" s="34" t="str">
        <f t="shared" si="108"/>
        <v> </v>
      </c>
      <c r="AY92" s="34" t="str">
        <f t="shared" si="109"/>
        <v> </v>
      </c>
      <c r="AZ92" s="34" t="str">
        <f t="shared" si="110"/>
        <v> </v>
      </c>
      <c r="BA92" s="34" t="str">
        <f t="shared" si="111"/>
        <v> </v>
      </c>
      <c r="BB92" s="34">
        <f t="shared" si="112"/>
      </c>
      <c r="BC92" s="34">
        <f t="shared" si="113"/>
      </c>
      <c r="BD92" s="34" t="str">
        <f t="shared" si="114"/>
        <v> </v>
      </c>
      <c r="BE92" s="34" t="str">
        <f t="shared" si="115"/>
        <v> </v>
      </c>
      <c r="BF92" s="34" t="str">
        <f t="shared" si="116"/>
        <v> </v>
      </c>
      <c r="BG92" s="34" t="str">
        <f t="shared" si="117"/>
        <v> </v>
      </c>
      <c r="BH92" s="34">
        <f t="shared" si="118"/>
      </c>
      <c r="BI92" s="34">
        <f t="shared" si="119"/>
      </c>
      <c r="BJ92" s="34">
        <f t="shared" si="120"/>
      </c>
      <c r="BK92" s="34" t="str">
        <f t="shared" si="121"/>
        <v> </v>
      </c>
      <c r="BL92" s="34" t="str">
        <f t="shared" si="122"/>
        <v> </v>
      </c>
      <c r="BM92" s="34" t="str">
        <f t="shared" si="123"/>
        <v> </v>
      </c>
      <c r="BN92" s="34" t="str">
        <f t="shared" si="124"/>
        <v> </v>
      </c>
      <c r="BO92" s="34" t="str">
        <f t="shared" si="125"/>
        <v> </v>
      </c>
      <c r="BP92" s="34">
        <f t="shared" si="126"/>
      </c>
      <c r="BQ92" s="34">
        <f t="shared" si="127"/>
      </c>
      <c r="BR92" s="34">
        <f t="shared" si="128"/>
      </c>
      <c r="BS92" s="34">
        <f t="shared" si="129"/>
      </c>
      <c r="BT92" s="34" t="str">
        <f t="shared" si="130"/>
        <v> </v>
      </c>
      <c r="BU92" s="34" t="str">
        <f t="shared" si="131"/>
        <v> </v>
      </c>
      <c r="BV92" s="34" t="str">
        <f t="shared" si="132"/>
        <v> </v>
      </c>
      <c r="BW92" s="34" t="str">
        <f t="shared" si="133"/>
        <v> </v>
      </c>
      <c r="BX92" s="34">
        <f t="shared" si="134"/>
      </c>
      <c r="BY92" s="34">
        <f t="shared" si="135"/>
      </c>
      <c r="BZ92" s="34">
        <f t="shared" si="136"/>
      </c>
      <c r="CA92" s="34">
        <f t="shared" si="137"/>
      </c>
      <c r="CB92" s="10">
        <f t="shared" si="138"/>
        <v>0</v>
      </c>
      <c r="CC92" s="34">
        <f t="shared" si="139"/>
      </c>
      <c r="CD92" s="34">
        <f t="shared" si="140"/>
      </c>
      <c r="CE92" s="34">
        <f t="shared" si="141"/>
      </c>
      <c r="CF92" s="34">
        <f t="shared" si="142"/>
      </c>
      <c r="CG92" s="34">
        <f t="shared" si="143"/>
      </c>
      <c r="CH92" s="34">
        <f t="shared" si="144"/>
      </c>
      <c r="CI92" s="34">
        <f t="shared" si="145"/>
      </c>
      <c r="CJ92" s="34">
        <f t="shared" si="146"/>
      </c>
      <c r="CK92" s="34">
        <f t="shared" si="147"/>
      </c>
      <c r="CL92" s="34">
        <f t="shared" si="148"/>
      </c>
      <c r="CM92" s="34">
        <f t="shared" si="149"/>
      </c>
      <c r="CN92" s="34">
        <f t="shared" si="150"/>
      </c>
      <c r="CO92" s="34">
        <f t="shared" si="151"/>
      </c>
      <c r="CP92" s="34">
        <f t="shared" si="152"/>
      </c>
      <c r="CQ92" s="34">
        <f t="shared" si="153"/>
      </c>
      <c r="CR92" s="34">
        <f t="shared" si="154"/>
      </c>
      <c r="CS92" s="34">
        <f t="shared" si="155"/>
      </c>
      <c r="CT92" s="34">
        <f t="shared" si="156"/>
      </c>
      <c r="CU92" s="34">
        <f t="shared" si="157"/>
      </c>
      <c r="CV92" s="34">
        <f t="shared" si="158"/>
      </c>
      <c r="CW92" s="34">
        <f t="shared" si="159"/>
      </c>
      <c r="CX92" s="34">
        <f t="shared" si="160"/>
      </c>
      <c r="CY92" s="34">
        <f t="shared" si="161"/>
      </c>
      <c r="CZ92" s="34">
        <f t="shared" si="162"/>
      </c>
      <c r="DA92" s="34">
        <f t="shared" si="163"/>
      </c>
      <c r="DB92" s="6">
        <f t="shared" si="164"/>
      </c>
      <c r="DC92" s="6">
        <f t="shared" si="165"/>
      </c>
      <c r="DD92" s="6">
        <f t="shared" si="166"/>
      </c>
      <c r="DE92" s="6">
        <f t="shared" si="167"/>
      </c>
      <c r="DF92" s="6">
        <f t="shared" si="168"/>
      </c>
      <c r="DG92" s="49">
        <f t="shared" si="169"/>
      </c>
      <c r="DH92" s="49">
        <f t="shared" si="170"/>
      </c>
      <c r="DI92" s="49">
        <f t="shared" si="171"/>
      </c>
      <c r="DJ92" s="49">
        <f t="shared" si="172"/>
      </c>
      <c r="DK92" s="49">
        <f t="shared" si="173"/>
      </c>
      <c r="DL92" s="49">
        <f t="shared" si="174"/>
      </c>
      <c r="DM92" s="4">
        <f t="shared" si="175"/>
      </c>
      <c r="DN92" s="14"/>
      <c r="DO92" s="14"/>
      <c r="DP92" s="14"/>
      <c r="DQ92" s="14"/>
      <c r="DR92" s="14"/>
      <c r="DS92" s="14"/>
      <c r="DT92" s="14"/>
      <c r="DU92" s="14"/>
      <c r="DV92" s="15"/>
      <c r="DW92" s="15"/>
      <c r="DX92" s="14"/>
      <c r="DY92" s="14"/>
      <c r="DZ92" s="14"/>
    </row>
    <row r="93" spans="1:130" ht="12.75">
      <c r="A93" s="10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34" t="str">
        <f t="shared" si="99"/>
        <v> </v>
      </c>
      <c r="AP93" s="34" t="str">
        <f t="shared" si="100"/>
        <v> </v>
      </c>
      <c r="AQ93" s="34">
        <f t="shared" si="101"/>
      </c>
      <c r="AR93" s="34">
        <f t="shared" si="102"/>
      </c>
      <c r="AS93" s="34">
        <f t="shared" si="103"/>
      </c>
      <c r="AT93" s="34" t="str">
        <f t="shared" si="104"/>
        <v> </v>
      </c>
      <c r="AU93" s="34" t="str">
        <f t="shared" si="105"/>
        <v> </v>
      </c>
      <c r="AV93" s="34" t="str">
        <f t="shared" si="106"/>
        <v> </v>
      </c>
      <c r="AW93" s="34" t="str">
        <f t="shared" si="107"/>
        <v> </v>
      </c>
      <c r="AX93" s="34" t="str">
        <f t="shared" si="108"/>
        <v> </v>
      </c>
      <c r="AY93" s="34" t="str">
        <f t="shared" si="109"/>
        <v> </v>
      </c>
      <c r="AZ93" s="34" t="str">
        <f t="shared" si="110"/>
        <v> </v>
      </c>
      <c r="BA93" s="34" t="str">
        <f t="shared" si="111"/>
        <v> </v>
      </c>
      <c r="BB93" s="34">
        <f t="shared" si="112"/>
      </c>
      <c r="BC93" s="34">
        <f t="shared" si="113"/>
      </c>
      <c r="BD93" s="34" t="str">
        <f t="shared" si="114"/>
        <v> </v>
      </c>
      <c r="BE93" s="34" t="str">
        <f t="shared" si="115"/>
        <v> </v>
      </c>
      <c r="BF93" s="34" t="str">
        <f t="shared" si="116"/>
        <v> </v>
      </c>
      <c r="BG93" s="34" t="str">
        <f t="shared" si="117"/>
        <v> </v>
      </c>
      <c r="BH93" s="34">
        <f t="shared" si="118"/>
      </c>
      <c r="BI93" s="34">
        <f t="shared" si="119"/>
      </c>
      <c r="BJ93" s="34">
        <f t="shared" si="120"/>
      </c>
      <c r="BK93" s="34" t="str">
        <f t="shared" si="121"/>
        <v> </v>
      </c>
      <c r="BL93" s="34" t="str">
        <f t="shared" si="122"/>
        <v> </v>
      </c>
      <c r="BM93" s="34" t="str">
        <f t="shared" si="123"/>
        <v> </v>
      </c>
      <c r="BN93" s="34" t="str">
        <f t="shared" si="124"/>
        <v> </v>
      </c>
      <c r="BO93" s="34" t="str">
        <f t="shared" si="125"/>
        <v> </v>
      </c>
      <c r="BP93" s="34">
        <f t="shared" si="126"/>
      </c>
      <c r="BQ93" s="34">
        <f t="shared" si="127"/>
      </c>
      <c r="BR93" s="34">
        <f t="shared" si="128"/>
      </c>
      <c r="BS93" s="34">
        <f t="shared" si="129"/>
      </c>
      <c r="BT93" s="34" t="str">
        <f t="shared" si="130"/>
        <v> </v>
      </c>
      <c r="BU93" s="34" t="str">
        <f t="shared" si="131"/>
        <v> </v>
      </c>
      <c r="BV93" s="34" t="str">
        <f t="shared" si="132"/>
        <v> </v>
      </c>
      <c r="BW93" s="34" t="str">
        <f t="shared" si="133"/>
        <v> </v>
      </c>
      <c r="BX93" s="34">
        <f t="shared" si="134"/>
      </c>
      <c r="BY93" s="34">
        <f t="shared" si="135"/>
      </c>
      <c r="BZ93" s="34">
        <f t="shared" si="136"/>
      </c>
      <c r="CA93" s="34">
        <f t="shared" si="137"/>
      </c>
      <c r="CB93" s="10">
        <f t="shared" si="138"/>
        <v>0</v>
      </c>
      <c r="CC93" s="34">
        <f t="shared" si="139"/>
      </c>
      <c r="CD93" s="34">
        <f t="shared" si="140"/>
      </c>
      <c r="CE93" s="34">
        <f t="shared" si="141"/>
      </c>
      <c r="CF93" s="34">
        <f t="shared" si="142"/>
      </c>
      <c r="CG93" s="34">
        <f t="shared" si="143"/>
      </c>
      <c r="CH93" s="34">
        <f t="shared" si="144"/>
      </c>
      <c r="CI93" s="34">
        <f t="shared" si="145"/>
      </c>
      <c r="CJ93" s="34">
        <f t="shared" si="146"/>
      </c>
      <c r="CK93" s="34">
        <f t="shared" si="147"/>
      </c>
      <c r="CL93" s="34">
        <f t="shared" si="148"/>
      </c>
      <c r="CM93" s="34">
        <f t="shared" si="149"/>
      </c>
      <c r="CN93" s="34">
        <f t="shared" si="150"/>
      </c>
      <c r="CO93" s="34">
        <f t="shared" si="151"/>
      </c>
      <c r="CP93" s="34">
        <f t="shared" si="152"/>
      </c>
      <c r="CQ93" s="34">
        <f t="shared" si="153"/>
      </c>
      <c r="CR93" s="34">
        <f t="shared" si="154"/>
      </c>
      <c r="CS93" s="34">
        <f t="shared" si="155"/>
      </c>
      <c r="CT93" s="34">
        <f t="shared" si="156"/>
      </c>
      <c r="CU93" s="34">
        <f t="shared" si="157"/>
      </c>
      <c r="CV93" s="34">
        <f t="shared" si="158"/>
      </c>
      <c r="CW93" s="34">
        <f t="shared" si="159"/>
      </c>
      <c r="CX93" s="34">
        <f t="shared" si="160"/>
      </c>
      <c r="CY93" s="34">
        <f t="shared" si="161"/>
      </c>
      <c r="CZ93" s="34">
        <f t="shared" si="162"/>
      </c>
      <c r="DA93" s="34">
        <f t="shared" si="163"/>
      </c>
      <c r="DB93" s="6">
        <f t="shared" si="164"/>
      </c>
      <c r="DC93" s="6">
        <f t="shared" si="165"/>
      </c>
      <c r="DD93" s="6">
        <f t="shared" si="166"/>
      </c>
      <c r="DE93" s="6">
        <f t="shared" si="167"/>
      </c>
      <c r="DF93" s="6">
        <f t="shared" si="168"/>
      </c>
      <c r="DG93" s="49">
        <f t="shared" si="169"/>
      </c>
      <c r="DH93" s="49">
        <f t="shared" si="170"/>
      </c>
      <c r="DI93" s="49">
        <f t="shared" si="171"/>
      </c>
      <c r="DJ93" s="49">
        <f t="shared" si="172"/>
      </c>
      <c r="DK93" s="49">
        <f t="shared" si="173"/>
      </c>
      <c r="DL93" s="49">
        <f t="shared" si="174"/>
      </c>
      <c r="DM93" s="4">
        <f t="shared" si="175"/>
      </c>
      <c r="DN93" s="14"/>
      <c r="DO93" s="14"/>
      <c r="DP93" s="14"/>
      <c r="DQ93" s="14"/>
      <c r="DR93" s="14"/>
      <c r="DS93" s="14"/>
      <c r="DT93" s="14"/>
      <c r="DU93" s="14"/>
      <c r="DV93" s="15"/>
      <c r="DW93" s="15"/>
      <c r="DX93" s="14"/>
      <c r="DY93" s="14"/>
      <c r="DZ93" s="14"/>
    </row>
    <row r="94" spans="1:130" ht="12.75">
      <c r="A94" s="10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34" t="str">
        <f t="shared" si="99"/>
        <v> </v>
      </c>
      <c r="AP94" s="34" t="str">
        <f t="shared" si="100"/>
        <v> </v>
      </c>
      <c r="AQ94" s="34">
        <f t="shared" si="101"/>
      </c>
      <c r="AR94" s="34">
        <f t="shared" si="102"/>
      </c>
      <c r="AS94" s="34">
        <f t="shared" si="103"/>
      </c>
      <c r="AT94" s="34" t="str">
        <f t="shared" si="104"/>
        <v> </v>
      </c>
      <c r="AU94" s="34" t="str">
        <f t="shared" si="105"/>
        <v> </v>
      </c>
      <c r="AV94" s="34" t="str">
        <f t="shared" si="106"/>
        <v> </v>
      </c>
      <c r="AW94" s="34" t="str">
        <f t="shared" si="107"/>
        <v> </v>
      </c>
      <c r="AX94" s="34" t="str">
        <f t="shared" si="108"/>
        <v> </v>
      </c>
      <c r="AY94" s="34" t="str">
        <f t="shared" si="109"/>
        <v> </v>
      </c>
      <c r="AZ94" s="34" t="str">
        <f t="shared" si="110"/>
        <v> </v>
      </c>
      <c r="BA94" s="34" t="str">
        <f t="shared" si="111"/>
        <v> </v>
      </c>
      <c r="BB94" s="34">
        <f t="shared" si="112"/>
      </c>
      <c r="BC94" s="34">
        <f t="shared" si="113"/>
      </c>
      <c r="BD94" s="34" t="str">
        <f t="shared" si="114"/>
        <v> </v>
      </c>
      <c r="BE94" s="34" t="str">
        <f t="shared" si="115"/>
        <v> </v>
      </c>
      <c r="BF94" s="34" t="str">
        <f t="shared" si="116"/>
        <v> </v>
      </c>
      <c r="BG94" s="34" t="str">
        <f t="shared" si="117"/>
        <v> </v>
      </c>
      <c r="BH94" s="34">
        <f t="shared" si="118"/>
      </c>
      <c r="BI94" s="34">
        <f t="shared" si="119"/>
      </c>
      <c r="BJ94" s="34">
        <f t="shared" si="120"/>
      </c>
      <c r="BK94" s="34" t="str">
        <f t="shared" si="121"/>
        <v> </v>
      </c>
      <c r="BL94" s="34" t="str">
        <f t="shared" si="122"/>
        <v> </v>
      </c>
      <c r="BM94" s="34" t="str">
        <f t="shared" si="123"/>
        <v> </v>
      </c>
      <c r="BN94" s="34" t="str">
        <f t="shared" si="124"/>
        <v> </v>
      </c>
      <c r="BO94" s="34" t="str">
        <f t="shared" si="125"/>
        <v> </v>
      </c>
      <c r="BP94" s="34">
        <f t="shared" si="126"/>
      </c>
      <c r="BQ94" s="34">
        <f t="shared" si="127"/>
      </c>
      <c r="BR94" s="34">
        <f t="shared" si="128"/>
      </c>
      <c r="BS94" s="34">
        <f t="shared" si="129"/>
      </c>
      <c r="BT94" s="34" t="str">
        <f t="shared" si="130"/>
        <v> </v>
      </c>
      <c r="BU94" s="34" t="str">
        <f t="shared" si="131"/>
        <v> </v>
      </c>
      <c r="BV94" s="34" t="str">
        <f t="shared" si="132"/>
        <v> </v>
      </c>
      <c r="BW94" s="34" t="str">
        <f t="shared" si="133"/>
        <v> </v>
      </c>
      <c r="BX94" s="34">
        <f t="shared" si="134"/>
      </c>
      <c r="BY94" s="34">
        <f t="shared" si="135"/>
      </c>
      <c r="BZ94" s="34">
        <f t="shared" si="136"/>
      </c>
      <c r="CA94" s="34">
        <f t="shared" si="137"/>
      </c>
      <c r="CB94" s="10">
        <f t="shared" si="138"/>
        <v>0</v>
      </c>
      <c r="CC94" s="34">
        <f t="shared" si="139"/>
      </c>
      <c r="CD94" s="34">
        <f t="shared" si="140"/>
      </c>
      <c r="CE94" s="34">
        <f t="shared" si="141"/>
      </c>
      <c r="CF94" s="34">
        <f t="shared" si="142"/>
      </c>
      <c r="CG94" s="34">
        <f t="shared" si="143"/>
      </c>
      <c r="CH94" s="34">
        <f t="shared" si="144"/>
      </c>
      <c r="CI94" s="34">
        <f t="shared" si="145"/>
      </c>
      <c r="CJ94" s="34">
        <f t="shared" si="146"/>
      </c>
      <c r="CK94" s="34">
        <f t="shared" si="147"/>
      </c>
      <c r="CL94" s="34">
        <f t="shared" si="148"/>
      </c>
      <c r="CM94" s="34">
        <f t="shared" si="149"/>
      </c>
      <c r="CN94" s="34">
        <f t="shared" si="150"/>
      </c>
      <c r="CO94" s="34">
        <f t="shared" si="151"/>
      </c>
      <c r="CP94" s="34">
        <f t="shared" si="152"/>
      </c>
      <c r="CQ94" s="34">
        <f t="shared" si="153"/>
      </c>
      <c r="CR94" s="34">
        <f t="shared" si="154"/>
      </c>
      <c r="CS94" s="34">
        <f t="shared" si="155"/>
      </c>
      <c r="CT94" s="34">
        <f t="shared" si="156"/>
      </c>
      <c r="CU94" s="34">
        <f t="shared" si="157"/>
      </c>
      <c r="CV94" s="34">
        <f t="shared" si="158"/>
      </c>
      <c r="CW94" s="34">
        <f t="shared" si="159"/>
      </c>
      <c r="CX94" s="34">
        <f t="shared" si="160"/>
      </c>
      <c r="CY94" s="34">
        <f t="shared" si="161"/>
      </c>
      <c r="CZ94" s="34">
        <f t="shared" si="162"/>
      </c>
      <c r="DA94" s="34">
        <f t="shared" si="163"/>
      </c>
      <c r="DB94" s="6">
        <f t="shared" si="164"/>
      </c>
      <c r="DC94" s="6">
        <f t="shared" si="165"/>
      </c>
      <c r="DD94" s="6">
        <f t="shared" si="166"/>
      </c>
      <c r="DE94" s="6">
        <f t="shared" si="167"/>
      </c>
      <c r="DF94" s="6">
        <f t="shared" si="168"/>
      </c>
      <c r="DG94" s="49">
        <f t="shared" si="169"/>
      </c>
      <c r="DH94" s="49">
        <f t="shared" si="170"/>
      </c>
      <c r="DI94" s="49">
        <f t="shared" si="171"/>
      </c>
      <c r="DJ94" s="49">
        <f t="shared" si="172"/>
      </c>
      <c r="DK94" s="49">
        <f t="shared" si="173"/>
      </c>
      <c r="DL94" s="49">
        <f t="shared" si="174"/>
      </c>
      <c r="DM94" s="4">
        <f t="shared" si="175"/>
      </c>
      <c r="DN94" s="14"/>
      <c r="DO94" s="14"/>
      <c r="DP94" s="14"/>
      <c r="DQ94" s="14"/>
      <c r="DR94" s="14"/>
      <c r="DS94" s="14"/>
      <c r="DT94" s="14"/>
      <c r="DU94" s="14"/>
      <c r="DV94" s="15"/>
      <c r="DW94" s="15"/>
      <c r="DX94" s="14"/>
      <c r="DY94" s="14"/>
      <c r="DZ94" s="14"/>
    </row>
    <row r="95" spans="1:130" ht="12.75">
      <c r="A95" s="10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34" t="str">
        <f t="shared" si="99"/>
        <v> </v>
      </c>
      <c r="AP95" s="34" t="str">
        <f t="shared" si="100"/>
        <v> </v>
      </c>
      <c r="AQ95" s="34">
        <f t="shared" si="101"/>
      </c>
      <c r="AR95" s="34">
        <f t="shared" si="102"/>
      </c>
      <c r="AS95" s="34">
        <f t="shared" si="103"/>
      </c>
      <c r="AT95" s="34" t="str">
        <f t="shared" si="104"/>
        <v> </v>
      </c>
      <c r="AU95" s="34" t="str">
        <f t="shared" si="105"/>
        <v> </v>
      </c>
      <c r="AV95" s="34" t="str">
        <f t="shared" si="106"/>
        <v> </v>
      </c>
      <c r="AW95" s="34" t="str">
        <f t="shared" si="107"/>
        <v> </v>
      </c>
      <c r="AX95" s="34" t="str">
        <f t="shared" si="108"/>
        <v> </v>
      </c>
      <c r="AY95" s="34" t="str">
        <f t="shared" si="109"/>
        <v> </v>
      </c>
      <c r="AZ95" s="34" t="str">
        <f t="shared" si="110"/>
        <v> </v>
      </c>
      <c r="BA95" s="34" t="str">
        <f t="shared" si="111"/>
        <v> </v>
      </c>
      <c r="BB95" s="34">
        <f t="shared" si="112"/>
      </c>
      <c r="BC95" s="34">
        <f t="shared" si="113"/>
      </c>
      <c r="BD95" s="34" t="str">
        <f t="shared" si="114"/>
        <v> </v>
      </c>
      <c r="BE95" s="34" t="str">
        <f t="shared" si="115"/>
        <v> </v>
      </c>
      <c r="BF95" s="34" t="str">
        <f t="shared" si="116"/>
        <v> </v>
      </c>
      <c r="BG95" s="34" t="str">
        <f t="shared" si="117"/>
        <v> </v>
      </c>
      <c r="BH95" s="34">
        <f t="shared" si="118"/>
      </c>
      <c r="BI95" s="34">
        <f t="shared" si="119"/>
      </c>
      <c r="BJ95" s="34">
        <f t="shared" si="120"/>
      </c>
      <c r="BK95" s="34" t="str">
        <f t="shared" si="121"/>
        <v> </v>
      </c>
      <c r="BL95" s="34" t="str">
        <f t="shared" si="122"/>
        <v> </v>
      </c>
      <c r="BM95" s="34" t="str">
        <f t="shared" si="123"/>
        <v> </v>
      </c>
      <c r="BN95" s="34" t="str">
        <f t="shared" si="124"/>
        <v> </v>
      </c>
      <c r="BO95" s="34" t="str">
        <f t="shared" si="125"/>
        <v> </v>
      </c>
      <c r="BP95" s="34">
        <f t="shared" si="126"/>
      </c>
      <c r="BQ95" s="34">
        <f t="shared" si="127"/>
      </c>
      <c r="BR95" s="34">
        <f t="shared" si="128"/>
      </c>
      <c r="BS95" s="34">
        <f t="shared" si="129"/>
      </c>
      <c r="BT95" s="34" t="str">
        <f t="shared" si="130"/>
        <v> </v>
      </c>
      <c r="BU95" s="34" t="str">
        <f t="shared" si="131"/>
        <v> </v>
      </c>
      <c r="BV95" s="34" t="str">
        <f t="shared" si="132"/>
        <v> </v>
      </c>
      <c r="BW95" s="34" t="str">
        <f t="shared" si="133"/>
        <v> </v>
      </c>
      <c r="BX95" s="34">
        <f t="shared" si="134"/>
      </c>
      <c r="BY95" s="34">
        <f t="shared" si="135"/>
      </c>
      <c r="BZ95" s="34">
        <f t="shared" si="136"/>
      </c>
      <c r="CA95" s="34">
        <f t="shared" si="137"/>
      </c>
      <c r="CB95" s="10">
        <f t="shared" si="138"/>
        <v>0</v>
      </c>
      <c r="CC95" s="34">
        <f t="shared" si="139"/>
      </c>
      <c r="CD95" s="34">
        <f t="shared" si="140"/>
      </c>
      <c r="CE95" s="34">
        <f t="shared" si="141"/>
      </c>
      <c r="CF95" s="34">
        <f t="shared" si="142"/>
      </c>
      <c r="CG95" s="34">
        <f t="shared" si="143"/>
      </c>
      <c r="CH95" s="34">
        <f t="shared" si="144"/>
      </c>
      <c r="CI95" s="34">
        <f t="shared" si="145"/>
      </c>
      <c r="CJ95" s="34">
        <f t="shared" si="146"/>
      </c>
      <c r="CK95" s="34">
        <f t="shared" si="147"/>
      </c>
      <c r="CL95" s="34">
        <f t="shared" si="148"/>
      </c>
      <c r="CM95" s="34">
        <f t="shared" si="149"/>
      </c>
      <c r="CN95" s="34">
        <f t="shared" si="150"/>
      </c>
      <c r="CO95" s="34">
        <f t="shared" si="151"/>
      </c>
      <c r="CP95" s="34">
        <f t="shared" si="152"/>
      </c>
      <c r="CQ95" s="34">
        <f t="shared" si="153"/>
      </c>
      <c r="CR95" s="34">
        <f t="shared" si="154"/>
      </c>
      <c r="CS95" s="34">
        <f t="shared" si="155"/>
      </c>
      <c r="CT95" s="34">
        <f t="shared" si="156"/>
      </c>
      <c r="CU95" s="34">
        <f t="shared" si="157"/>
      </c>
      <c r="CV95" s="34">
        <f t="shared" si="158"/>
      </c>
      <c r="CW95" s="34">
        <f t="shared" si="159"/>
      </c>
      <c r="CX95" s="34">
        <f t="shared" si="160"/>
      </c>
      <c r="CY95" s="34">
        <f t="shared" si="161"/>
      </c>
      <c r="CZ95" s="34">
        <f t="shared" si="162"/>
      </c>
      <c r="DA95" s="34">
        <f t="shared" si="163"/>
      </c>
      <c r="DB95" s="6">
        <f t="shared" si="164"/>
      </c>
      <c r="DC95" s="6">
        <f t="shared" si="165"/>
      </c>
      <c r="DD95" s="6">
        <f t="shared" si="166"/>
      </c>
      <c r="DE95" s="6">
        <f t="shared" si="167"/>
      </c>
      <c r="DF95" s="6">
        <f t="shared" si="168"/>
      </c>
      <c r="DG95" s="49">
        <f t="shared" si="169"/>
      </c>
      <c r="DH95" s="49">
        <f t="shared" si="170"/>
      </c>
      <c r="DI95" s="49">
        <f t="shared" si="171"/>
      </c>
      <c r="DJ95" s="49">
        <f t="shared" si="172"/>
      </c>
      <c r="DK95" s="49">
        <f t="shared" si="173"/>
      </c>
      <c r="DL95" s="49">
        <f t="shared" si="174"/>
      </c>
      <c r="DM95" s="4">
        <f t="shared" si="175"/>
      </c>
      <c r="DN95" s="14"/>
      <c r="DO95" s="14"/>
      <c r="DP95" s="14"/>
      <c r="DQ95" s="14"/>
      <c r="DR95" s="14"/>
      <c r="DS95" s="14"/>
      <c r="DT95" s="14"/>
      <c r="DU95" s="14"/>
      <c r="DV95" s="15"/>
      <c r="DW95" s="15"/>
      <c r="DX95" s="14"/>
      <c r="DY95" s="14"/>
      <c r="DZ95" s="14"/>
    </row>
    <row r="96" spans="1:130" ht="12.75">
      <c r="A96" s="10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34" t="str">
        <f t="shared" si="99"/>
        <v> </v>
      </c>
      <c r="AP96" s="34" t="str">
        <f t="shared" si="100"/>
        <v> </v>
      </c>
      <c r="AQ96" s="34">
        <f t="shared" si="101"/>
      </c>
      <c r="AR96" s="34">
        <f t="shared" si="102"/>
      </c>
      <c r="AS96" s="34">
        <f t="shared" si="103"/>
      </c>
      <c r="AT96" s="34" t="str">
        <f t="shared" si="104"/>
        <v> </v>
      </c>
      <c r="AU96" s="34" t="str">
        <f t="shared" si="105"/>
        <v> </v>
      </c>
      <c r="AV96" s="34" t="str">
        <f t="shared" si="106"/>
        <v> </v>
      </c>
      <c r="AW96" s="34" t="str">
        <f t="shared" si="107"/>
        <v> </v>
      </c>
      <c r="AX96" s="34" t="str">
        <f t="shared" si="108"/>
        <v> </v>
      </c>
      <c r="AY96" s="34" t="str">
        <f t="shared" si="109"/>
        <v> </v>
      </c>
      <c r="AZ96" s="34" t="str">
        <f t="shared" si="110"/>
        <v> </v>
      </c>
      <c r="BA96" s="34" t="str">
        <f t="shared" si="111"/>
        <v> </v>
      </c>
      <c r="BB96" s="34">
        <f t="shared" si="112"/>
      </c>
      <c r="BC96" s="34">
        <f t="shared" si="113"/>
      </c>
      <c r="BD96" s="34" t="str">
        <f t="shared" si="114"/>
        <v> </v>
      </c>
      <c r="BE96" s="34" t="str">
        <f t="shared" si="115"/>
        <v> </v>
      </c>
      <c r="BF96" s="34" t="str">
        <f t="shared" si="116"/>
        <v> </v>
      </c>
      <c r="BG96" s="34" t="str">
        <f t="shared" si="117"/>
        <v> </v>
      </c>
      <c r="BH96" s="34">
        <f t="shared" si="118"/>
      </c>
      <c r="BI96" s="34">
        <f t="shared" si="119"/>
      </c>
      <c r="BJ96" s="34">
        <f t="shared" si="120"/>
      </c>
      <c r="BK96" s="34" t="str">
        <f t="shared" si="121"/>
        <v> </v>
      </c>
      <c r="BL96" s="34" t="str">
        <f t="shared" si="122"/>
        <v> </v>
      </c>
      <c r="BM96" s="34" t="str">
        <f t="shared" si="123"/>
        <v> </v>
      </c>
      <c r="BN96" s="34" t="str">
        <f t="shared" si="124"/>
        <v> </v>
      </c>
      <c r="BO96" s="34" t="str">
        <f t="shared" si="125"/>
        <v> </v>
      </c>
      <c r="BP96" s="34">
        <f t="shared" si="126"/>
      </c>
      <c r="BQ96" s="34">
        <f t="shared" si="127"/>
      </c>
      <c r="BR96" s="34">
        <f t="shared" si="128"/>
      </c>
      <c r="BS96" s="34">
        <f t="shared" si="129"/>
      </c>
      <c r="BT96" s="34" t="str">
        <f t="shared" si="130"/>
        <v> </v>
      </c>
      <c r="BU96" s="34" t="str">
        <f t="shared" si="131"/>
        <v> </v>
      </c>
      <c r="BV96" s="34" t="str">
        <f t="shared" si="132"/>
        <v> </v>
      </c>
      <c r="BW96" s="34" t="str">
        <f t="shared" si="133"/>
        <v> </v>
      </c>
      <c r="BX96" s="34">
        <f t="shared" si="134"/>
      </c>
      <c r="BY96" s="34">
        <f t="shared" si="135"/>
      </c>
      <c r="BZ96" s="34">
        <f t="shared" si="136"/>
      </c>
      <c r="CA96" s="34">
        <f t="shared" si="137"/>
      </c>
      <c r="CB96" s="10">
        <f t="shared" si="138"/>
        <v>0</v>
      </c>
      <c r="CC96" s="34">
        <f t="shared" si="139"/>
      </c>
      <c r="CD96" s="34">
        <f t="shared" si="140"/>
      </c>
      <c r="CE96" s="34">
        <f t="shared" si="141"/>
      </c>
      <c r="CF96" s="34">
        <f t="shared" si="142"/>
      </c>
      <c r="CG96" s="34">
        <f t="shared" si="143"/>
      </c>
      <c r="CH96" s="34">
        <f t="shared" si="144"/>
      </c>
      <c r="CI96" s="34">
        <f t="shared" si="145"/>
      </c>
      <c r="CJ96" s="34">
        <f t="shared" si="146"/>
      </c>
      <c r="CK96" s="34">
        <f t="shared" si="147"/>
      </c>
      <c r="CL96" s="34">
        <f t="shared" si="148"/>
      </c>
      <c r="CM96" s="34">
        <f t="shared" si="149"/>
      </c>
      <c r="CN96" s="34">
        <f t="shared" si="150"/>
      </c>
      <c r="CO96" s="34">
        <f t="shared" si="151"/>
      </c>
      <c r="CP96" s="34">
        <f t="shared" si="152"/>
      </c>
      <c r="CQ96" s="34">
        <f t="shared" si="153"/>
      </c>
      <c r="CR96" s="34">
        <f t="shared" si="154"/>
      </c>
      <c r="CS96" s="34">
        <f t="shared" si="155"/>
      </c>
      <c r="CT96" s="34">
        <f t="shared" si="156"/>
      </c>
      <c r="CU96" s="34">
        <f t="shared" si="157"/>
      </c>
      <c r="CV96" s="34">
        <f t="shared" si="158"/>
      </c>
      <c r="CW96" s="34">
        <f t="shared" si="159"/>
      </c>
      <c r="CX96" s="34">
        <f t="shared" si="160"/>
      </c>
      <c r="CY96" s="34">
        <f t="shared" si="161"/>
      </c>
      <c r="CZ96" s="34">
        <f t="shared" si="162"/>
      </c>
      <c r="DA96" s="34">
        <f t="shared" si="163"/>
      </c>
      <c r="DB96" s="6">
        <f t="shared" si="164"/>
      </c>
      <c r="DC96" s="6">
        <f t="shared" si="165"/>
      </c>
      <c r="DD96" s="6">
        <f t="shared" si="166"/>
      </c>
      <c r="DE96" s="6">
        <f t="shared" si="167"/>
      </c>
      <c r="DF96" s="6">
        <f t="shared" si="168"/>
      </c>
      <c r="DG96" s="49">
        <f t="shared" si="169"/>
      </c>
      <c r="DH96" s="49">
        <f t="shared" si="170"/>
      </c>
      <c r="DI96" s="49">
        <f t="shared" si="171"/>
      </c>
      <c r="DJ96" s="49">
        <f t="shared" si="172"/>
      </c>
      <c r="DK96" s="49">
        <f t="shared" si="173"/>
      </c>
      <c r="DL96" s="49">
        <f t="shared" si="174"/>
      </c>
      <c r="DM96" s="4">
        <f t="shared" si="175"/>
      </c>
      <c r="DN96" s="14"/>
      <c r="DO96" s="14"/>
      <c r="DP96" s="14"/>
      <c r="DQ96" s="14"/>
      <c r="DR96" s="14"/>
      <c r="DS96" s="14"/>
      <c r="DT96" s="14"/>
      <c r="DU96" s="14"/>
      <c r="DV96" s="15"/>
      <c r="DW96" s="15"/>
      <c r="DX96" s="14"/>
      <c r="DY96" s="14"/>
      <c r="DZ96" s="14"/>
    </row>
    <row r="97" spans="1:130" ht="12.75">
      <c r="A97" s="10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34" t="str">
        <f t="shared" si="99"/>
        <v> </v>
      </c>
      <c r="AP97" s="34" t="str">
        <f t="shared" si="100"/>
        <v> </v>
      </c>
      <c r="AQ97" s="34">
        <f t="shared" si="101"/>
      </c>
      <c r="AR97" s="34">
        <f t="shared" si="102"/>
      </c>
      <c r="AS97" s="34">
        <f t="shared" si="103"/>
      </c>
      <c r="AT97" s="34" t="str">
        <f t="shared" si="104"/>
        <v> </v>
      </c>
      <c r="AU97" s="34" t="str">
        <f t="shared" si="105"/>
        <v> </v>
      </c>
      <c r="AV97" s="34" t="str">
        <f t="shared" si="106"/>
        <v> </v>
      </c>
      <c r="AW97" s="34" t="str">
        <f t="shared" si="107"/>
        <v> </v>
      </c>
      <c r="AX97" s="34" t="str">
        <f t="shared" si="108"/>
        <v> </v>
      </c>
      <c r="AY97" s="34" t="str">
        <f t="shared" si="109"/>
        <v> </v>
      </c>
      <c r="AZ97" s="34" t="str">
        <f t="shared" si="110"/>
        <v> </v>
      </c>
      <c r="BA97" s="34" t="str">
        <f t="shared" si="111"/>
        <v> </v>
      </c>
      <c r="BB97" s="34">
        <f t="shared" si="112"/>
      </c>
      <c r="BC97" s="34">
        <f t="shared" si="113"/>
      </c>
      <c r="BD97" s="34" t="str">
        <f t="shared" si="114"/>
        <v> </v>
      </c>
      <c r="BE97" s="34" t="str">
        <f t="shared" si="115"/>
        <v> </v>
      </c>
      <c r="BF97" s="34" t="str">
        <f t="shared" si="116"/>
        <v> </v>
      </c>
      <c r="BG97" s="34" t="str">
        <f t="shared" si="117"/>
        <v> </v>
      </c>
      <c r="BH97" s="34">
        <f t="shared" si="118"/>
      </c>
      <c r="BI97" s="34">
        <f t="shared" si="119"/>
      </c>
      <c r="BJ97" s="34">
        <f t="shared" si="120"/>
      </c>
      <c r="BK97" s="34" t="str">
        <f t="shared" si="121"/>
        <v> </v>
      </c>
      <c r="BL97" s="34" t="str">
        <f t="shared" si="122"/>
        <v> </v>
      </c>
      <c r="BM97" s="34" t="str">
        <f t="shared" si="123"/>
        <v> </v>
      </c>
      <c r="BN97" s="34" t="str">
        <f t="shared" si="124"/>
        <v> </v>
      </c>
      <c r="BO97" s="34" t="str">
        <f t="shared" si="125"/>
        <v> </v>
      </c>
      <c r="BP97" s="34">
        <f t="shared" si="126"/>
      </c>
      <c r="BQ97" s="34">
        <f t="shared" si="127"/>
      </c>
      <c r="BR97" s="34">
        <f t="shared" si="128"/>
      </c>
      <c r="BS97" s="34">
        <f t="shared" si="129"/>
      </c>
      <c r="BT97" s="34" t="str">
        <f t="shared" si="130"/>
        <v> </v>
      </c>
      <c r="BU97" s="34" t="str">
        <f t="shared" si="131"/>
        <v> </v>
      </c>
      <c r="BV97" s="34" t="str">
        <f t="shared" si="132"/>
        <v> </v>
      </c>
      <c r="BW97" s="34" t="str">
        <f t="shared" si="133"/>
        <v> </v>
      </c>
      <c r="BX97" s="34">
        <f t="shared" si="134"/>
      </c>
      <c r="BY97" s="34">
        <f t="shared" si="135"/>
      </c>
      <c r="BZ97" s="34">
        <f t="shared" si="136"/>
      </c>
      <c r="CA97" s="34">
        <f t="shared" si="137"/>
      </c>
      <c r="CB97" s="10">
        <f t="shared" si="138"/>
        <v>0</v>
      </c>
      <c r="CC97" s="34">
        <f t="shared" si="139"/>
      </c>
      <c r="CD97" s="34">
        <f t="shared" si="140"/>
      </c>
      <c r="CE97" s="34">
        <f t="shared" si="141"/>
      </c>
      <c r="CF97" s="34">
        <f t="shared" si="142"/>
      </c>
      <c r="CG97" s="34">
        <f t="shared" si="143"/>
      </c>
      <c r="CH97" s="34">
        <f t="shared" si="144"/>
      </c>
      <c r="CI97" s="34">
        <f t="shared" si="145"/>
      </c>
      <c r="CJ97" s="34">
        <f t="shared" si="146"/>
      </c>
      <c r="CK97" s="34">
        <f t="shared" si="147"/>
      </c>
      <c r="CL97" s="34">
        <f t="shared" si="148"/>
      </c>
      <c r="CM97" s="34">
        <f t="shared" si="149"/>
      </c>
      <c r="CN97" s="34">
        <f t="shared" si="150"/>
      </c>
      <c r="CO97" s="34">
        <f t="shared" si="151"/>
      </c>
      <c r="CP97" s="34">
        <f t="shared" si="152"/>
      </c>
      <c r="CQ97" s="34">
        <f t="shared" si="153"/>
      </c>
      <c r="CR97" s="34">
        <f t="shared" si="154"/>
      </c>
      <c r="CS97" s="34">
        <f t="shared" si="155"/>
      </c>
      <c r="CT97" s="34">
        <f t="shared" si="156"/>
      </c>
      <c r="CU97" s="34">
        <f t="shared" si="157"/>
      </c>
      <c r="CV97" s="34">
        <f t="shared" si="158"/>
      </c>
      <c r="CW97" s="34">
        <f t="shared" si="159"/>
      </c>
      <c r="CX97" s="34">
        <f t="shared" si="160"/>
      </c>
      <c r="CY97" s="34">
        <f t="shared" si="161"/>
      </c>
      <c r="CZ97" s="34">
        <f t="shared" si="162"/>
      </c>
      <c r="DA97" s="34">
        <f t="shared" si="163"/>
      </c>
      <c r="DB97" s="6">
        <f t="shared" si="164"/>
      </c>
      <c r="DC97" s="6">
        <f t="shared" si="165"/>
      </c>
      <c r="DD97" s="6">
        <f t="shared" si="166"/>
      </c>
      <c r="DE97" s="6">
        <f t="shared" si="167"/>
      </c>
      <c r="DF97" s="6">
        <f t="shared" si="168"/>
      </c>
      <c r="DG97" s="49">
        <f t="shared" si="169"/>
      </c>
      <c r="DH97" s="49">
        <f t="shared" si="170"/>
      </c>
      <c r="DI97" s="49">
        <f t="shared" si="171"/>
      </c>
      <c r="DJ97" s="49">
        <f t="shared" si="172"/>
      </c>
      <c r="DK97" s="49">
        <f t="shared" si="173"/>
      </c>
      <c r="DL97" s="49">
        <f t="shared" si="174"/>
      </c>
      <c r="DM97" s="4">
        <f t="shared" si="175"/>
      </c>
      <c r="DN97" s="14"/>
      <c r="DO97" s="14"/>
      <c r="DP97" s="14"/>
      <c r="DQ97" s="14"/>
      <c r="DR97" s="14"/>
      <c r="DS97" s="14"/>
      <c r="DT97" s="14"/>
      <c r="DU97" s="14"/>
      <c r="DV97" s="15"/>
      <c r="DW97" s="15"/>
      <c r="DX97" s="14"/>
      <c r="DY97" s="14"/>
      <c r="DZ97" s="14"/>
    </row>
    <row r="98" spans="1:130" ht="12.75">
      <c r="A98" s="10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34" t="str">
        <f t="shared" si="99"/>
        <v> </v>
      </c>
      <c r="AP98" s="34" t="str">
        <f t="shared" si="100"/>
        <v> </v>
      </c>
      <c r="AQ98" s="34">
        <f t="shared" si="101"/>
      </c>
      <c r="AR98" s="34">
        <f t="shared" si="102"/>
      </c>
      <c r="AS98" s="34">
        <f t="shared" si="103"/>
      </c>
      <c r="AT98" s="34" t="str">
        <f t="shared" si="104"/>
        <v> </v>
      </c>
      <c r="AU98" s="34" t="str">
        <f t="shared" si="105"/>
        <v> </v>
      </c>
      <c r="AV98" s="34" t="str">
        <f t="shared" si="106"/>
        <v> </v>
      </c>
      <c r="AW98" s="34" t="str">
        <f t="shared" si="107"/>
        <v> </v>
      </c>
      <c r="AX98" s="34" t="str">
        <f t="shared" si="108"/>
        <v> </v>
      </c>
      <c r="AY98" s="34" t="str">
        <f t="shared" si="109"/>
        <v> </v>
      </c>
      <c r="AZ98" s="34" t="str">
        <f t="shared" si="110"/>
        <v> </v>
      </c>
      <c r="BA98" s="34" t="str">
        <f t="shared" si="111"/>
        <v> </v>
      </c>
      <c r="BB98" s="34">
        <f t="shared" si="112"/>
      </c>
      <c r="BC98" s="34">
        <f t="shared" si="113"/>
      </c>
      <c r="BD98" s="34" t="str">
        <f t="shared" si="114"/>
        <v> </v>
      </c>
      <c r="BE98" s="34" t="str">
        <f t="shared" si="115"/>
        <v> </v>
      </c>
      <c r="BF98" s="34" t="str">
        <f t="shared" si="116"/>
        <v> </v>
      </c>
      <c r="BG98" s="34" t="str">
        <f t="shared" si="117"/>
        <v> </v>
      </c>
      <c r="BH98" s="34">
        <f t="shared" si="118"/>
      </c>
      <c r="BI98" s="34">
        <f t="shared" si="119"/>
      </c>
      <c r="BJ98" s="34">
        <f t="shared" si="120"/>
      </c>
      <c r="BK98" s="34" t="str">
        <f t="shared" si="121"/>
        <v> </v>
      </c>
      <c r="BL98" s="34" t="str">
        <f t="shared" si="122"/>
        <v> </v>
      </c>
      <c r="BM98" s="34" t="str">
        <f t="shared" si="123"/>
        <v> </v>
      </c>
      <c r="BN98" s="34" t="str">
        <f t="shared" si="124"/>
        <v> </v>
      </c>
      <c r="BO98" s="34" t="str">
        <f t="shared" si="125"/>
        <v> </v>
      </c>
      <c r="BP98" s="34">
        <f t="shared" si="126"/>
      </c>
      <c r="BQ98" s="34">
        <f t="shared" si="127"/>
      </c>
      <c r="BR98" s="34">
        <f t="shared" si="128"/>
      </c>
      <c r="BS98" s="34">
        <f t="shared" si="129"/>
      </c>
      <c r="BT98" s="34" t="str">
        <f t="shared" si="130"/>
        <v> </v>
      </c>
      <c r="BU98" s="34" t="str">
        <f t="shared" si="131"/>
        <v> </v>
      </c>
      <c r="BV98" s="34" t="str">
        <f t="shared" si="132"/>
        <v> </v>
      </c>
      <c r="BW98" s="34" t="str">
        <f t="shared" si="133"/>
        <v> </v>
      </c>
      <c r="BX98" s="34">
        <f t="shared" si="134"/>
      </c>
      <c r="BY98" s="34">
        <f t="shared" si="135"/>
      </c>
      <c r="BZ98" s="34">
        <f t="shared" si="136"/>
      </c>
      <c r="CA98" s="34">
        <f t="shared" si="137"/>
      </c>
      <c r="CB98" s="10">
        <f t="shared" si="138"/>
        <v>0</v>
      </c>
      <c r="CC98" s="34">
        <f t="shared" si="139"/>
      </c>
      <c r="CD98" s="34">
        <f t="shared" si="140"/>
      </c>
      <c r="CE98" s="34">
        <f t="shared" si="141"/>
      </c>
      <c r="CF98" s="34">
        <f t="shared" si="142"/>
      </c>
      <c r="CG98" s="34">
        <f t="shared" si="143"/>
      </c>
      <c r="CH98" s="34">
        <f t="shared" si="144"/>
      </c>
      <c r="CI98" s="34">
        <f t="shared" si="145"/>
      </c>
      <c r="CJ98" s="34">
        <f t="shared" si="146"/>
      </c>
      <c r="CK98" s="34">
        <f t="shared" si="147"/>
      </c>
      <c r="CL98" s="34">
        <f t="shared" si="148"/>
      </c>
      <c r="CM98" s="34">
        <f t="shared" si="149"/>
      </c>
      <c r="CN98" s="34">
        <f t="shared" si="150"/>
      </c>
      <c r="CO98" s="34">
        <f t="shared" si="151"/>
      </c>
      <c r="CP98" s="34">
        <f t="shared" si="152"/>
      </c>
      <c r="CQ98" s="34">
        <f t="shared" si="153"/>
      </c>
      <c r="CR98" s="34">
        <f t="shared" si="154"/>
      </c>
      <c r="CS98" s="34">
        <f t="shared" si="155"/>
      </c>
      <c r="CT98" s="34">
        <f t="shared" si="156"/>
      </c>
      <c r="CU98" s="34">
        <f t="shared" si="157"/>
      </c>
      <c r="CV98" s="34">
        <f t="shared" si="158"/>
      </c>
      <c r="CW98" s="34">
        <f t="shared" si="159"/>
      </c>
      <c r="CX98" s="34">
        <f t="shared" si="160"/>
      </c>
      <c r="CY98" s="34">
        <f t="shared" si="161"/>
      </c>
      <c r="CZ98" s="34">
        <f t="shared" si="162"/>
      </c>
      <c r="DA98" s="34">
        <f t="shared" si="163"/>
      </c>
      <c r="DB98" s="6">
        <f t="shared" si="164"/>
      </c>
      <c r="DC98" s="6">
        <f t="shared" si="165"/>
      </c>
      <c r="DD98" s="6">
        <f t="shared" si="166"/>
      </c>
      <c r="DE98" s="6">
        <f t="shared" si="167"/>
      </c>
      <c r="DF98" s="6">
        <f t="shared" si="168"/>
      </c>
      <c r="DG98" s="49">
        <f t="shared" si="169"/>
      </c>
      <c r="DH98" s="49">
        <f t="shared" si="170"/>
      </c>
      <c r="DI98" s="49">
        <f t="shared" si="171"/>
      </c>
      <c r="DJ98" s="49">
        <f t="shared" si="172"/>
      </c>
      <c r="DK98" s="49">
        <f t="shared" si="173"/>
      </c>
      <c r="DL98" s="49">
        <f t="shared" si="174"/>
      </c>
      <c r="DM98" s="4">
        <f t="shared" si="175"/>
      </c>
      <c r="DN98" s="14"/>
      <c r="DO98" s="14"/>
      <c r="DP98" s="14"/>
      <c r="DQ98" s="14"/>
      <c r="DR98" s="14"/>
      <c r="DS98" s="14"/>
      <c r="DT98" s="14"/>
      <c r="DU98" s="14"/>
      <c r="DV98" s="15"/>
      <c r="DW98" s="15"/>
      <c r="DX98" s="14"/>
      <c r="DY98" s="14"/>
      <c r="DZ98" s="14"/>
    </row>
    <row r="99" spans="1:130" ht="12.75">
      <c r="A99" s="10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34" t="str">
        <f t="shared" si="99"/>
        <v> </v>
      </c>
      <c r="AP99" s="34" t="str">
        <f t="shared" si="100"/>
        <v> </v>
      </c>
      <c r="AQ99" s="34">
        <f t="shared" si="101"/>
      </c>
      <c r="AR99" s="34">
        <f t="shared" si="102"/>
      </c>
      <c r="AS99" s="34">
        <f t="shared" si="103"/>
      </c>
      <c r="AT99" s="34" t="str">
        <f t="shared" si="104"/>
        <v> </v>
      </c>
      <c r="AU99" s="34" t="str">
        <f t="shared" si="105"/>
        <v> </v>
      </c>
      <c r="AV99" s="34" t="str">
        <f t="shared" si="106"/>
        <v> </v>
      </c>
      <c r="AW99" s="34" t="str">
        <f t="shared" si="107"/>
        <v> </v>
      </c>
      <c r="AX99" s="34" t="str">
        <f t="shared" si="108"/>
        <v> </v>
      </c>
      <c r="AY99" s="34" t="str">
        <f t="shared" si="109"/>
        <v> </v>
      </c>
      <c r="AZ99" s="34" t="str">
        <f t="shared" si="110"/>
        <v> </v>
      </c>
      <c r="BA99" s="34" t="str">
        <f t="shared" si="111"/>
        <v> </v>
      </c>
      <c r="BB99" s="34">
        <f t="shared" si="112"/>
      </c>
      <c r="BC99" s="34">
        <f t="shared" si="113"/>
      </c>
      <c r="BD99" s="34" t="str">
        <f t="shared" si="114"/>
        <v> </v>
      </c>
      <c r="BE99" s="34" t="str">
        <f t="shared" si="115"/>
        <v> </v>
      </c>
      <c r="BF99" s="34" t="str">
        <f t="shared" si="116"/>
        <v> </v>
      </c>
      <c r="BG99" s="34" t="str">
        <f t="shared" si="117"/>
        <v> </v>
      </c>
      <c r="BH99" s="34">
        <f t="shared" si="118"/>
      </c>
      <c r="BI99" s="34">
        <f t="shared" si="119"/>
      </c>
      <c r="BJ99" s="34">
        <f t="shared" si="120"/>
      </c>
      <c r="BK99" s="34" t="str">
        <f t="shared" si="121"/>
        <v> </v>
      </c>
      <c r="BL99" s="34" t="str">
        <f t="shared" si="122"/>
        <v> </v>
      </c>
      <c r="BM99" s="34" t="str">
        <f t="shared" si="123"/>
        <v> </v>
      </c>
      <c r="BN99" s="34" t="str">
        <f t="shared" si="124"/>
        <v> </v>
      </c>
      <c r="BO99" s="34" t="str">
        <f t="shared" si="125"/>
        <v> </v>
      </c>
      <c r="BP99" s="34">
        <f t="shared" si="126"/>
      </c>
      <c r="BQ99" s="34">
        <f t="shared" si="127"/>
      </c>
      <c r="BR99" s="34">
        <f t="shared" si="128"/>
      </c>
      <c r="BS99" s="34">
        <f t="shared" si="129"/>
      </c>
      <c r="BT99" s="34" t="str">
        <f t="shared" si="130"/>
        <v> </v>
      </c>
      <c r="BU99" s="34" t="str">
        <f t="shared" si="131"/>
        <v> </v>
      </c>
      <c r="BV99" s="34" t="str">
        <f t="shared" si="132"/>
        <v> </v>
      </c>
      <c r="BW99" s="34" t="str">
        <f t="shared" si="133"/>
        <v> </v>
      </c>
      <c r="BX99" s="34">
        <f t="shared" si="134"/>
      </c>
      <c r="BY99" s="34">
        <f t="shared" si="135"/>
      </c>
      <c r="BZ99" s="34">
        <f t="shared" si="136"/>
      </c>
      <c r="CA99" s="34">
        <f t="shared" si="137"/>
      </c>
      <c r="CB99" s="10">
        <f t="shared" si="138"/>
        <v>0</v>
      </c>
      <c r="CC99" s="34">
        <f t="shared" si="139"/>
      </c>
      <c r="CD99" s="34">
        <f t="shared" si="140"/>
      </c>
      <c r="CE99" s="34">
        <f t="shared" si="141"/>
      </c>
      <c r="CF99" s="34">
        <f t="shared" si="142"/>
      </c>
      <c r="CG99" s="34">
        <f t="shared" si="143"/>
      </c>
      <c r="CH99" s="34">
        <f t="shared" si="144"/>
      </c>
      <c r="CI99" s="34">
        <f t="shared" si="145"/>
      </c>
      <c r="CJ99" s="34">
        <f t="shared" si="146"/>
      </c>
      <c r="CK99" s="34">
        <f t="shared" si="147"/>
      </c>
      <c r="CL99" s="34">
        <f t="shared" si="148"/>
      </c>
      <c r="CM99" s="34">
        <f t="shared" si="149"/>
      </c>
      <c r="CN99" s="34">
        <f t="shared" si="150"/>
      </c>
      <c r="CO99" s="34">
        <f t="shared" si="151"/>
      </c>
      <c r="CP99" s="34">
        <f t="shared" si="152"/>
      </c>
      <c r="CQ99" s="34">
        <f t="shared" si="153"/>
      </c>
      <c r="CR99" s="34">
        <f t="shared" si="154"/>
      </c>
      <c r="CS99" s="34">
        <f t="shared" si="155"/>
      </c>
      <c r="CT99" s="34">
        <f t="shared" si="156"/>
      </c>
      <c r="CU99" s="34">
        <f t="shared" si="157"/>
      </c>
      <c r="CV99" s="34">
        <f t="shared" si="158"/>
      </c>
      <c r="CW99" s="34">
        <f t="shared" si="159"/>
      </c>
      <c r="CX99" s="34">
        <f t="shared" si="160"/>
      </c>
      <c r="CY99" s="34">
        <f t="shared" si="161"/>
      </c>
      <c r="CZ99" s="34">
        <f t="shared" si="162"/>
      </c>
      <c r="DA99" s="34">
        <f t="shared" si="163"/>
      </c>
      <c r="DB99" s="6">
        <f t="shared" si="164"/>
      </c>
      <c r="DC99" s="6">
        <f t="shared" si="165"/>
      </c>
      <c r="DD99" s="6">
        <f t="shared" si="166"/>
      </c>
      <c r="DE99" s="6">
        <f t="shared" si="167"/>
      </c>
      <c r="DF99" s="6">
        <f t="shared" si="168"/>
      </c>
      <c r="DG99" s="49">
        <f t="shared" si="169"/>
      </c>
      <c r="DH99" s="49">
        <f t="shared" si="170"/>
      </c>
      <c r="DI99" s="49">
        <f t="shared" si="171"/>
      </c>
      <c r="DJ99" s="49">
        <f t="shared" si="172"/>
      </c>
      <c r="DK99" s="49">
        <f t="shared" si="173"/>
      </c>
      <c r="DL99" s="49">
        <f t="shared" si="174"/>
      </c>
      <c r="DM99" s="4">
        <f t="shared" si="175"/>
      </c>
      <c r="DN99" s="14"/>
      <c r="DO99" s="14"/>
      <c r="DP99" s="14"/>
      <c r="DQ99" s="14"/>
      <c r="DR99" s="14"/>
      <c r="DS99" s="14"/>
      <c r="DT99" s="14"/>
      <c r="DU99" s="14"/>
      <c r="DV99" s="15"/>
      <c r="DW99" s="15"/>
      <c r="DX99" s="14"/>
      <c r="DY99" s="14"/>
      <c r="DZ99" s="14"/>
    </row>
    <row r="100" spans="1:130" ht="12.75">
      <c r="A100" s="10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34" t="str">
        <f t="shared" si="99"/>
        <v> </v>
      </c>
      <c r="AP100" s="34" t="str">
        <f t="shared" si="100"/>
        <v> </v>
      </c>
      <c r="AQ100" s="34">
        <f t="shared" si="101"/>
      </c>
      <c r="AR100" s="34">
        <f t="shared" si="102"/>
      </c>
      <c r="AS100" s="34">
        <f t="shared" si="103"/>
      </c>
      <c r="AT100" s="34" t="str">
        <f t="shared" si="104"/>
        <v> </v>
      </c>
      <c r="AU100" s="34" t="str">
        <f t="shared" si="105"/>
        <v> </v>
      </c>
      <c r="AV100" s="34" t="str">
        <f t="shared" si="106"/>
        <v> </v>
      </c>
      <c r="AW100" s="34" t="str">
        <f t="shared" si="107"/>
        <v> </v>
      </c>
      <c r="AX100" s="34" t="str">
        <f t="shared" si="108"/>
        <v> </v>
      </c>
      <c r="AY100" s="34" t="str">
        <f t="shared" si="109"/>
        <v> </v>
      </c>
      <c r="AZ100" s="34" t="str">
        <f t="shared" si="110"/>
        <v> </v>
      </c>
      <c r="BA100" s="34" t="str">
        <f t="shared" si="111"/>
        <v> </v>
      </c>
      <c r="BB100" s="34">
        <f t="shared" si="112"/>
      </c>
      <c r="BC100" s="34">
        <f t="shared" si="113"/>
      </c>
      <c r="BD100" s="34" t="str">
        <f t="shared" si="114"/>
        <v> </v>
      </c>
      <c r="BE100" s="34" t="str">
        <f t="shared" si="115"/>
        <v> </v>
      </c>
      <c r="BF100" s="34" t="str">
        <f t="shared" si="116"/>
        <v> </v>
      </c>
      <c r="BG100" s="34" t="str">
        <f t="shared" si="117"/>
        <v> </v>
      </c>
      <c r="BH100" s="34">
        <f t="shared" si="118"/>
      </c>
      <c r="BI100" s="34">
        <f t="shared" si="119"/>
      </c>
      <c r="BJ100" s="34">
        <f t="shared" si="120"/>
      </c>
      <c r="BK100" s="34" t="str">
        <f t="shared" si="121"/>
        <v> </v>
      </c>
      <c r="BL100" s="34" t="str">
        <f t="shared" si="122"/>
        <v> </v>
      </c>
      <c r="BM100" s="34" t="str">
        <f t="shared" si="123"/>
        <v> </v>
      </c>
      <c r="BN100" s="34" t="str">
        <f t="shared" si="124"/>
        <v> </v>
      </c>
      <c r="BO100" s="34" t="str">
        <f t="shared" si="125"/>
        <v> </v>
      </c>
      <c r="BP100" s="34">
        <f t="shared" si="126"/>
      </c>
      <c r="BQ100" s="34">
        <f t="shared" si="127"/>
      </c>
      <c r="BR100" s="34">
        <f t="shared" si="128"/>
      </c>
      <c r="BS100" s="34">
        <f t="shared" si="129"/>
      </c>
      <c r="BT100" s="34" t="str">
        <f t="shared" si="130"/>
        <v> </v>
      </c>
      <c r="BU100" s="34" t="str">
        <f t="shared" si="131"/>
        <v> </v>
      </c>
      <c r="BV100" s="34" t="str">
        <f t="shared" si="132"/>
        <v> </v>
      </c>
      <c r="BW100" s="34" t="str">
        <f t="shared" si="133"/>
        <v> </v>
      </c>
      <c r="BX100" s="34">
        <f t="shared" si="134"/>
      </c>
      <c r="BY100" s="34">
        <f t="shared" si="135"/>
      </c>
      <c r="BZ100" s="34">
        <f t="shared" si="136"/>
      </c>
      <c r="CA100" s="34">
        <f t="shared" si="137"/>
      </c>
      <c r="CB100" s="10">
        <f t="shared" si="138"/>
        <v>0</v>
      </c>
      <c r="CC100" s="34">
        <f t="shared" si="139"/>
      </c>
      <c r="CD100" s="34">
        <f t="shared" si="140"/>
      </c>
      <c r="CE100" s="34">
        <f t="shared" si="141"/>
      </c>
      <c r="CF100" s="34">
        <f t="shared" si="142"/>
      </c>
      <c r="CG100" s="34">
        <f t="shared" si="143"/>
      </c>
      <c r="CH100" s="34">
        <f t="shared" si="144"/>
      </c>
      <c r="CI100" s="34">
        <f t="shared" si="145"/>
      </c>
      <c r="CJ100" s="34">
        <f t="shared" si="146"/>
      </c>
      <c r="CK100" s="34">
        <f t="shared" si="147"/>
      </c>
      <c r="CL100" s="34">
        <f t="shared" si="148"/>
      </c>
      <c r="CM100" s="34">
        <f t="shared" si="149"/>
      </c>
      <c r="CN100" s="34">
        <f t="shared" si="150"/>
      </c>
      <c r="CO100" s="34">
        <f t="shared" si="151"/>
      </c>
      <c r="CP100" s="34">
        <f t="shared" si="152"/>
      </c>
      <c r="CQ100" s="34">
        <f t="shared" si="153"/>
      </c>
      <c r="CR100" s="34">
        <f t="shared" si="154"/>
      </c>
      <c r="CS100" s="34">
        <f t="shared" si="155"/>
      </c>
      <c r="CT100" s="34">
        <f t="shared" si="156"/>
      </c>
      <c r="CU100" s="34">
        <f t="shared" si="157"/>
      </c>
      <c r="CV100" s="34">
        <f t="shared" si="158"/>
      </c>
      <c r="CW100" s="34">
        <f t="shared" si="159"/>
      </c>
      <c r="CX100" s="34">
        <f t="shared" si="160"/>
      </c>
      <c r="CY100" s="34">
        <f t="shared" si="161"/>
      </c>
      <c r="CZ100" s="34">
        <f t="shared" si="162"/>
      </c>
      <c r="DA100" s="34">
        <f t="shared" si="163"/>
      </c>
      <c r="DB100" s="6">
        <f t="shared" si="164"/>
      </c>
      <c r="DC100" s="6">
        <f t="shared" si="165"/>
      </c>
      <c r="DD100" s="6">
        <f t="shared" si="166"/>
      </c>
      <c r="DE100" s="6">
        <f t="shared" si="167"/>
      </c>
      <c r="DF100" s="6">
        <f t="shared" si="168"/>
      </c>
      <c r="DG100" s="49">
        <f t="shared" si="169"/>
      </c>
      <c r="DH100" s="49">
        <f t="shared" si="170"/>
      </c>
      <c r="DI100" s="49">
        <f t="shared" si="171"/>
      </c>
      <c r="DJ100" s="49">
        <f t="shared" si="172"/>
      </c>
      <c r="DK100" s="49">
        <f t="shared" si="173"/>
      </c>
      <c r="DL100" s="49">
        <f t="shared" si="174"/>
      </c>
      <c r="DM100" s="4">
        <f t="shared" si="175"/>
      </c>
      <c r="DN100" s="14"/>
      <c r="DO100" s="14"/>
      <c r="DP100" s="14"/>
      <c r="DQ100" s="14"/>
      <c r="DR100" s="14"/>
      <c r="DS100" s="14"/>
      <c r="DT100" s="14"/>
      <c r="DU100" s="14"/>
      <c r="DV100" s="15"/>
      <c r="DW100" s="15"/>
      <c r="DX100" s="14"/>
      <c r="DY100" s="14"/>
      <c r="DZ100" s="14"/>
    </row>
    <row r="101" spans="1:130" ht="12.75">
      <c r="A101" s="1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34" t="str">
        <f t="shared" si="99"/>
        <v> </v>
      </c>
      <c r="AP101" s="34" t="str">
        <f t="shared" si="100"/>
        <v> </v>
      </c>
      <c r="AQ101" s="34">
        <f t="shared" si="101"/>
      </c>
      <c r="AR101" s="34">
        <f t="shared" si="102"/>
      </c>
      <c r="AS101" s="34">
        <f t="shared" si="103"/>
      </c>
      <c r="AT101" s="34" t="str">
        <f t="shared" si="104"/>
        <v> </v>
      </c>
      <c r="AU101" s="34" t="str">
        <f t="shared" si="105"/>
        <v> </v>
      </c>
      <c r="AV101" s="34" t="str">
        <f t="shared" si="106"/>
        <v> </v>
      </c>
      <c r="AW101" s="34" t="str">
        <f t="shared" si="107"/>
        <v> </v>
      </c>
      <c r="AX101" s="34" t="str">
        <f t="shared" si="108"/>
        <v> </v>
      </c>
      <c r="AY101" s="34" t="str">
        <f t="shared" si="109"/>
        <v> </v>
      </c>
      <c r="AZ101" s="34" t="str">
        <f t="shared" si="110"/>
        <v> </v>
      </c>
      <c r="BA101" s="34" t="str">
        <f t="shared" si="111"/>
        <v> </v>
      </c>
      <c r="BB101" s="34">
        <f t="shared" si="112"/>
      </c>
      <c r="BC101" s="34">
        <f t="shared" si="113"/>
      </c>
      <c r="BD101" s="34" t="str">
        <f t="shared" si="114"/>
        <v> </v>
      </c>
      <c r="BE101" s="34" t="str">
        <f t="shared" si="115"/>
        <v> </v>
      </c>
      <c r="BF101" s="34" t="str">
        <f t="shared" si="116"/>
        <v> </v>
      </c>
      <c r="BG101" s="34" t="str">
        <f t="shared" si="117"/>
        <v> </v>
      </c>
      <c r="BH101" s="34">
        <f t="shared" si="118"/>
      </c>
      <c r="BI101" s="34">
        <f t="shared" si="119"/>
      </c>
      <c r="BJ101" s="34">
        <f t="shared" si="120"/>
      </c>
      <c r="BK101" s="34" t="str">
        <f t="shared" si="121"/>
        <v> </v>
      </c>
      <c r="BL101" s="34" t="str">
        <f t="shared" si="122"/>
        <v> </v>
      </c>
      <c r="BM101" s="34" t="str">
        <f t="shared" si="123"/>
        <v> </v>
      </c>
      <c r="BN101" s="34" t="str">
        <f t="shared" si="124"/>
        <v> </v>
      </c>
      <c r="BO101" s="34" t="str">
        <f t="shared" si="125"/>
        <v> </v>
      </c>
      <c r="BP101" s="34">
        <f t="shared" si="126"/>
      </c>
      <c r="BQ101" s="34">
        <f t="shared" si="127"/>
      </c>
      <c r="BR101" s="34">
        <f t="shared" si="128"/>
      </c>
      <c r="BS101" s="34">
        <f t="shared" si="129"/>
      </c>
      <c r="BT101" s="34" t="str">
        <f t="shared" si="130"/>
        <v> </v>
      </c>
      <c r="BU101" s="34" t="str">
        <f t="shared" si="131"/>
        <v> </v>
      </c>
      <c r="BV101" s="34" t="str">
        <f t="shared" si="132"/>
        <v> </v>
      </c>
      <c r="BW101" s="34" t="str">
        <f t="shared" si="133"/>
        <v> </v>
      </c>
      <c r="BX101" s="34">
        <f t="shared" si="134"/>
      </c>
      <c r="BY101" s="34">
        <f t="shared" si="135"/>
      </c>
      <c r="BZ101" s="34">
        <f t="shared" si="136"/>
      </c>
      <c r="CA101" s="34">
        <f t="shared" si="137"/>
      </c>
      <c r="CB101" s="10">
        <f t="shared" si="138"/>
        <v>0</v>
      </c>
      <c r="CC101" s="34">
        <f t="shared" si="139"/>
      </c>
      <c r="CD101" s="34">
        <f t="shared" si="140"/>
      </c>
      <c r="CE101" s="34">
        <f t="shared" si="141"/>
      </c>
      <c r="CF101" s="34">
        <f t="shared" si="142"/>
      </c>
      <c r="CG101" s="34">
        <f t="shared" si="143"/>
      </c>
      <c r="CH101" s="34">
        <f t="shared" si="144"/>
      </c>
      <c r="CI101" s="34">
        <f t="shared" si="145"/>
      </c>
      <c r="CJ101" s="34">
        <f t="shared" si="146"/>
      </c>
      <c r="CK101" s="34">
        <f t="shared" si="147"/>
      </c>
      <c r="CL101" s="34">
        <f t="shared" si="148"/>
      </c>
      <c r="CM101" s="34">
        <f t="shared" si="149"/>
      </c>
      <c r="CN101" s="34">
        <f t="shared" si="150"/>
      </c>
      <c r="CO101" s="34">
        <f t="shared" si="151"/>
      </c>
      <c r="CP101" s="34">
        <f t="shared" si="152"/>
      </c>
      <c r="CQ101" s="34">
        <f t="shared" si="153"/>
      </c>
      <c r="CR101" s="34">
        <f t="shared" si="154"/>
      </c>
      <c r="CS101" s="34">
        <f t="shared" si="155"/>
      </c>
      <c r="CT101" s="34">
        <f t="shared" si="156"/>
      </c>
      <c r="CU101" s="34">
        <f t="shared" si="157"/>
      </c>
      <c r="CV101" s="34">
        <f t="shared" si="158"/>
      </c>
      <c r="CW101" s="34">
        <f t="shared" si="159"/>
      </c>
      <c r="CX101" s="34">
        <f t="shared" si="160"/>
      </c>
      <c r="CY101" s="34">
        <f t="shared" si="161"/>
      </c>
      <c r="CZ101" s="34">
        <f t="shared" si="162"/>
      </c>
      <c r="DA101" s="34">
        <f t="shared" si="163"/>
      </c>
      <c r="DB101" s="6">
        <f t="shared" si="164"/>
      </c>
      <c r="DC101" s="6">
        <f t="shared" si="165"/>
      </c>
      <c r="DD101" s="6">
        <f t="shared" si="166"/>
      </c>
      <c r="DE101" s="6">
        <f t="shared" si="167"/>
      </c>
      <c r="DF101" s="6">
        <f t="shared" si="168"/>
      </c>
      <c r="DG101" s="49">
        <f t="shared" si="169"/>
      </c>
      <c r="DH101" s="49">
        <f t="shared" si="170"/>
      </c>
      <c r="DI101" s="49">
        <f t="shared" si="171"/>
      </c>
      <c r="DJ101" s="49">
        <f t="shared" si="172"/>
      </c>
      <c r="DK101" s="49">
        <f t="shared" si="173"/>
      </c>
      <c r="DL101" s="49">
        <f t="shared" si="174"/>
      </c>
      <c r="DM101" s="4">
        <f t="shared" si="175"/>
      </c>
      <c r="DN101" s="14"/>
      <c r="DO101" s="14"/>
      <c r="DP101" s="14"/>
      <c r="DQ101" s="14"/>
      <c r="DR101" s="14"/>
      <c r="DS101" s="14"/>
      <c r="DT101" s="14"/>
      <c r="DU101" s="14"/>
      <c r="DV101" s="15"/>
      <c r="DW101" s="15"/>
      <c r="DX101" s="14"/>
      <c r="DY101" s="14"/>
      <c r="DZ101" s="14"/>
    </row>
    <row r="102" spans="1:130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1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53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53">
        <f>IF(ISBLANK($A102),"",SUM(CC102:CF102)+SUM(CH102:CK102)+SUM(CM102:CO102)+SUM(CQ102:CR102)+CU102)</f>
      </c>
      <c r="DC102" s="53"/>
      <c r="DD102" s="53"/>
      <c r="DE102" s="53"/>
      <c r="DF102" s="53">
        <f>IF(ISBLANK($A102),"",CG102+CL102+CP102+SUM(CS102:CT102)+SUM(DA102:DA102))</f>
      </c>
      <c r="DG102" s="53">
        <f>IF(ISBLANK($A102),"",SUM(CC102:CF102)+SUM(CH102:CO102)+DA102)</f>
      </c>
      <c r="DH102" s="53"/>
      <c r="DI102" s="53"/>
      <c r="DJ102" s="53"/>
      <c r="DK102" s="53">
        <f>IF(ISBLANK($A102),"",CG102+SUM(CP102:CU102)+#REF!)</f>
      </c>
      <c r="DL102" s="53"/>
      <c r="DM102" s="53">
        <f>IF(ISBLANK($A102),"",SUM(DG102:DK102))</f>
      </c>
      <c r="DN102" s="14"/>
      <c r="DO102" s="14"/>
      <c r="DP102" s="14"/>
      <c r="DQ102" s="14"/>
      <c r="DR102" s="14"/>
      <c r="DS102" s="14"/>
      <c r="DT102" s="14"/>
      <c r="DU102" s="14"/>
      <c r="DV102" s="15"/>
      <c r="DW102" s="15"/>
      <c r="DX102" s="14"/>
      <c r="DY102" s="14"/>
      <c r="DZ102" s="14"/>
    </row>
    <row r="103" spans="1:13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1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14">
        <f>IF(ISBLANK($A103),"",SUM(CC103:CF103)+SUM(CH103:CK103)+SUM(CM103:CO103)+SUM(CQ103:CR103)+CU103)</f>
      </c>
      <c r="DC103" s="14"/>
      <c r="DD103" s="14"/>
      <c r="DE103" s="14"/>
      <c r="DF103" s="14">
        <f>IF(ISBLANK($A103),"",CG103+CL103+CP103+SUM(CS103:CT103)+SUM(DA103:DA103))</f>
      </c>
      <c r="DG103" s="14">
        <f>IF(ISBLANK($A103),"",SUM(CC103:CF103)+SUM(CH103:CO103)+DA103)</f>
      </c>
      <c r="DH103" s="14"/>
      <c r="DI103" s="14"/>
      <c r="DJ103" s="14"/>
      <c r="DK103" s="14">
        <f>IF(ISBLANK($A103),"",CG103+SUM(CP103:CU103)+#REF!)</f>
      </c>
      <c r="DL103" s="14"/>
      <c r="DM103" s="14">
        <f>IF(ISBLANK($A103),"",SUM(DG103:DK103))</f>
      </c>
      <c r="DN103" s="14"/>
      <c r="DO103" s="14"/>
      <c r="DP103" s="14"/>
      <c r="DQ103" s="14"/>
      <c r="DR103" s="14"/>
      <c r="DS103" s="14"/>
      <c r="DT103" s="14"/>
      <c r="DU103" s="14"/>
      <c r="DV103" s="15"/>
      <c r="DW103" s="15"/>
      <c r="DX103" s="14"/>
      <c r="DY103" s="14"/>
      <c r="DZ103" s="14"/>
    </row>
    <row r="104" spans="1:13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1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14">
        <f>IF(ISBLANK($A104),"",SUM(CC104:CF104)+SUM(CH104:CK104)+SUM(CM104:CO104)+SUM(CQ104:CR104)+CU104)</f>
      </c>
      <c r="DC104" s="14"/>
      <c r="DD104" s="14"/>
      <c r="DE104" s="14"/>
      <c r="DF104" s="14">
        <f>IF(ISBLANK($A104),"",CG104+CL104+CP104+SUM(CS104:CT104)+SUM(DA104:DA104))</f>
      </c>
      <c r="DG104" s="14">
        <f>IF(ISBLANK($A104),"",SUM(CC104:CF104)+SUM(CH104:CO104)+DA104)</f>
      </c>
      <c r="DH104" s="14"/>
      <c r="DI104" s="14"/>
      <c r="DJ104" s="14"/>
      <c r="DK104" s="14">
        <f>IF(ISBLANK($A104),"",CG104+SUM(CP104:CU104)+#REF!)</f>
      </c>
      <c r="DL104" s="14"/>
      <c r="DM104" s="14">
        <f>IF(ISBLANK($A104),"",SUM(DG104:DK104))</f>
      </c>
      <c r="DN104" s="14"/>
      <c r="DO104" s="14"/>
      <c r="DP104" s="14"/>
      <c r="DQ104" s="14"/>
      <c r="DR104" s="14"/>
      <c r="DS104" s="14"/>
      <c r="DT104" s="14"/>
      <c r="DU104" s="14"/>
      <c r="DV104" s="15"/>
      <c r="DW104" s="15"/>
      <c r="DX104" s="14"/>
      <c r="DY104" s="14"/>
      <c r="DZ104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2" sqref="B12"/>
    </sheetView>
  </sheetViews>
  <sheetFormatPr defaultColWidth="9.00390625" defaultRowHeight="12.75"/>
  <cols>
    <col min="1" max="1" width="5.75390625" style="0" customWidth="1"/>
    <col min="2" max="2" width="116.75390625" style="21" customWidth="1"/>
  </cols>
  <sheetData>
    <row r="1" spans="1:2" ht="15.75">
      <c r="A1" s="58"/>
      <c r="B1" s="59" t="s">
        <v>26</v>
      </c>
    </row>
    <row r="2" spans="1:2" ht="15.75">
      <c r="A2" s="60">
        <v>1</v>
      </c>
      <c r="B2" s="61" t="s">
        <v>68</v>
      </c>
    </row>
    <row r="3" spans="1:2" ht="30">
      <c r="A3" s="60">
        <v>2</v>
      </c>
      <c r="B3" s="62" t="s">
        <v>69</v>
      </c>
    </row>
    <row r="4" spans="1:2" ht="45">
      <c r="A4" s="60">
        <v>3</v>
      </c>
      <c r="B4" s="62" t="s">
        <v>74</v>
      </c>
    </row>
    <row r="5" spans="1:2" ht="15">
      <c r="A5" s="60">
        <v>4</v>
      </c>
      <c r="B5" s="62" t="s">
        <v>70</v>
      </c>
    </row>
    <row r="6" spans="1:2" ht="45">
      <c r="A6" s="82">
        <v>5</v>
      </c>
      <c r="B6" s="83" t="s">
        <v>71</v>
      </c>
    </row>
    <row r="7" spans="1:2" ht="45">
      <c r="A7" s="82">
        <v>6</v>
      </c>
      <c r="B7" s="83" t="s">
        <v>72</v>
      </c>
    </row>
    <row r="8" spans="1:2" ht="30">
      <c r="A8" s="82">
        <v>7</v>
      </c>
      <c r="B8" s="83" t="s">
        <v>73</v>
      </c>
    </row>
    <row r="9" spans="1:2" ht="15">
      <c r="A9" s="82">
        <v>9</v>
      </c>
      <c r="B9" s="83" t="s">
        <v>36</v>
      </c>
    </row>
    <row r="10" ht="12.75">
      <c r="A10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Sobczak</dc:creator>
  <cp:keywords/>
  <dc:description/>
  <cp:lastModifiedBy>oke</cp:lastModifiedBy>
  <cp:lastPrinted>2005-12-01T10:43:57Z</cp:lastPrinted>
  <dcterms:created xsi:type="dcterms:W3CDTF">2005-11-30T10:04:24Z</dcterms:created>
  <dcterms:modified xsi:type="dcterms:W3CDTF">2006-12-15T13:43:18Z</dcterms:modified>
  <cp:category/>
  <cp:version/>
  <cp:contentType/>
  <cp:contentStatus/>
</cp:coreProperties>
</file>