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7545" windowHeight="4965" activeTab="1"/>
  </bookViews>
  <sheets>
    <sheet name="PP_BIOLOGIA" sheetId="1" r:id="rId1"/>
    <sheet name="PR_BIOLOGIA" sheetId="2" r:id="rId2"/>
    <sheet name="WYKRESY_PP" sheetId="3" r:id="rId3"/>
    <sheet name="WYKRESY_PR" sheetId="4" r:id="rId4"/>
    <sheet name="Instrukcja" sheetId="5" r:id="rId5"/>
  </sheets>
  <definedNames/>
  <calcPr fullCalcOnLoad="1"/>
</workbook>
</file>

<file path=xl/sharedStrings.xml><?xml version="1.0" encoding="utf-8"?>
<sst xmlns="http://schemas.openxmlformats.org/spreadsheetml/2006/main" count="295" uniqueCount="129">
  <si>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</si>
  <si>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</si>
  <si>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</si>
  <si>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</si>
  <si>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</si>
  <si>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</si>
  <si>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</si>
  <si>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</si>
  <si>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</si>
  <si>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</si>
  <si>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</si>
  <si>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</si>
  <si>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</si>
  <si>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</si>
  <si>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</si>
  <si>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</si>
  <si>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</si>
  <si>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</si>
  <si>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</si>
  <si>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</si>
  <si>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</si>
  <si>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</si>
  <si>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</si>
  <si>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</si>
  <si>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</si>
  <si>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 xml:space="preserve"> Z</t>
  </si>
  <si>
    <t>AA</t>
  </si>
  <si>
    <t>AB</t>
  </si>
  <si>
    <t>AC</t>
  </si>
  <si>
    <t>AD</t>
  </si>
  <si>
    <t>AF</t>
  </si>
  <si>
    <t>AG</t>
  </si>
  <si>
    <t>AH</t>
  </si>
  <si>
    <t>AI</t>
  </si>
  <si>
    <t>AJ</t>
  </si>
  <si>
    <t>AL.</t>
  </si>
  <si>
    <t>AM</t>
  </si>
  <si>
    <t>AN</t>
  </si>
  <si>
    <t>AO</t>
  </si>
  <si>
    <t>AP</t>
  </si>
  <si>
    <t>AQ</t>
  </si>
  <si>
    <t>AR</t>
  </si>
  <si>
    <t>AS</t>
  </si>
  <si>
    <t>AT</t>
  </si>
  <si>
    <t>L.UCZ.</t>
  </si>
  <si>
    <t>Leg</t>
  </si>
  <si>
    <t xml:space="preserve">ST. I </t>
  </si>
  <si>
    <t>ST.II</t>
  </si>
  <si>
    <t>ST.III</t>
  </si>
  <si>
    <t>A1</t>
  </si>
  <si>
    <t>L.</t>
  </si>
  <si>
    <t>PKT</t>
  </si>
  <si>
    <t>f(0)</t>
  </si>
  <si>
    <t>f(1)</t>
  </si>
  <si>
    <t>WYNIK ŚREDNI</t>
  </si>
  <si>
    <t>f(2)</t>
  </si>
  <si>
    <t>ŁATWOŚĆ  ZADAŃ</t>
  </si>
  <si>
    <t>ŁATWOŚĆ</t>
  </si>
  <si>
    <t xml:space="preserve">p </t>
  </si>
  <si>
    <t>p</t>
  </si>
  <si>
    <t>KOD</t>
  </si>
  <si>
    <t>Wynik w %</t>
  </si>
  <si>
    <t>Kod</t>
  </si>
  <si>
    <t>UCZ.</t>
  </si>
  <si>
    <t>A01</t>
  </si>
  <si>
    <t>NUMER ZADANIA</t>
  </si>
  <si>
    <t>STANDARD I</t>
  </si>
  <si>
    <t>STANDARD II</t>
  </si>
  <si>
    <t>I.A</t>
  </si>
  <si>
    <t>I.B</t>
  </si>
  <si>
    <t>I.C</t>
  </si>
  <si>
    <t>I.D</t>
  </si>
  <si>
    <t>II.A</t>
  </si>
  <si>
    <t>II.B</t>
  </si>
  <si>
    <t>II.C</t>
  </si>
  <si>
    <t>STANDARD III</t>
  </si>
  <si>
    <t>III.A</t>
  </si>
  <si>
    <t>III.B</t>
  </si>
  <si>
    <t>III.C</t>
  </si>
  <si>
    <t>SPRAWDZANE UMIEJĘTNOŚCI</t>
  </si>
  <si>
    <t>AE</t>
  </si>
  <si>
    <t>AK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</si>
  <si>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</si>
  <si>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</si>
  <si>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</si>
  <si>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</si>
  <si>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</si>
  <si>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</si>
  <si>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</si>
  <si>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</si>
  <si>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</si>
  <si>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ŁATWOŚĆ  UMIEJĘTNOŚCI</t>
  </si>
  <si>
    <t>WYNIKI UCZNIÓW W %</t>
  </si>
  <si>
    <t>A2</t>
  </si>
  <si>
    <t>ROZKŁADY WYNIKÓW UCZNIÓW</t>
  </si>
  <si>
    <t>Opisuje budowę i funkcje organizmu człowieka</t>
  </si>
  <si>
    <t>Przedstawia związki miedzy strukturą i funkcją w organiźmie człowieka</t>
  </si>
  <si>
    <t>Przedstawia i wyjaśnia zależności pomiedzy organizmem a środowiskiem</t>
  </si>
  <si>
    <t>Przedstawia wyjaśnienia zjawisk i procesów biologicznych</t>
  </si>
  <si>
    <t>0dczytuje informacje przedstawione w różnej formie.</t>
  </si>
  <si>
    <t>Selekcjonuje, porównuje informacje.</t>
  </si>
  <si>
    <t>Przetwarza informacje według podanych zasad.</t>
  </si>
  <si>
    <t>Planuje przebieg obserwacji, opisuje możliwy do realizacji sposób działania.</t>
  </si>
  <si>
    <t>Interpretuje informacje i wyjaśnia zależności przyczynowo-skutkowe pomiedzy prezentowanymi faktami.</t>
  </si>
  <si>
    <t>Formułuje wnioski oraz formułuje i uzasadnia opinie na podstawie analizy informacji.</t>
  </si>
  <si>
    <t>ŁATWOŚĆ UMIEJĘTNOŚCI</t>
  </si>
  <si>
    <t xml:space="preserve">ROZKŁADY WYNIKÓW UCZNIÓW </t>
  </si>
  <si>
    <t>Opisuje budowę i funkcje na różnych poziomach organizacji zycia i różnych organizmów.</t>
  </si>
  <si>
    <t>Przedstawia związki miedzy strukturą i funkcją na róznych poziomach organizacji życia.</t>
  </si>
  <si>
    <t>Przedstawia i wyjasnia zjawiska i procesy biologiczne.</t>
  </si>
  <si>
    <t>Formułuje problem badawczy, hipotezę, planuje przebieg doświadczenia.</t>
  </si>
  <si>
    <t>Interpretuje informacje i wyjaśnia zależności przyczynowo-skutkowe, rozwiązuje zadania z zakresu dziedziczenia cech.</t>
  </si>
  <si>
    <t>Instrukcja</t>
  </si>
  <si>
    <t>W kolumnie B, począwszy od B20 wpisujemy kody uczniów.</t>
  </si>
  <si>
    <t>Wartość zapisana w komórce  B3  to liczba uczniów, których kody zostały wpisane.</t>
  </si>
  <si>
    <t>Wykorzystujących ten materiał proszę o uwagi pod adres:     krepa@oke.krakow.pl</t>
  </si>
  <si>
    <t xml:space="preserve">W arkuszach "PP_BIOLOGIA" i "PR_BIOLOGIA" można wpisać wyniki  100 uczniów piszących próbną maturę z biologii bez konieczności wprowadzania zmian w formułach. Daje to możliwość połączenia wyników wszystkich uczniów w szkole.  </t>
  </si>
  <si>
    <t>W wierszu 3 arkusza wpisano maksymalną liczbę punktów, jaką może otrzymać uczeń za rozwiązanie zadania, grupy zadań sprawdzających poszczególne umiejętności lub reprezentujących poszczególne standardy.</t>
  </si>
  <si>
    <r>
      <t>Po wpisaniu danych wszystkich uczniów należy skasować wszystkie zapisy poniżej obszaru  (</t>
    </r>
    <r>
      <rPr>
        <b/>
        <i/>
        <sz val="12"/>
        <rFont val="Arial CE"/>
        <family val="2"/>
      </rPr>
      <t>numer ostatniego wiersza, gdzie wpisano dane uczniów),</t>
    </r>
    <r>
      <rPr>
        <b/>
        <sz val="12"/>
        <rFont val="Arial CE"/>
        <family val="2"/>
      </rPr>
      <t xml:space="preserve"> aż do wiersza 119. Jest to warunkiem uzyskania poprawnych wykresów w arkuszu "WYKRESY_PP" lub "WYKRESY_PR".</t>
    </r>
  </si>
  <si>
    <t>W obszarze C4-AD6 otrzymujemy liczbę wyników: zeropunktowych - wiersz 4,  jednopunktowych - wiersz 5, dwupunktowych - wiersz 6.</t>
  </si>
  <si>
    <t>W wierszu 15 (kolumny C do AD) otrzymujemy łatwości poszczególnych zadań.</t>
  </si>
  <si>
    <t>W obszarze AE20 - AN119 otrzymujemy wyniki punktowe zdających w zakresie sprawdzanych umiejętności. Sprawdzane umiejętności wraz z ich numerami zostały wypisane w arkuszach "WYKRESY_PP" i "WYKRESY_PR" obok wykresu ich łatwości.</t>
  </si>
  <si>
    <t xml:space="preserve">W obszarze AZ20 - BC119 uzyskujemy wyniki w procentach wszystkich zdających w zakresie arkusza i poszczególnych standardów. </t>
  </si>
  <si>
    <t>W wierszu 12(kolumny  AP do AS) znjdują się średnie wyniki uzyskane przez zdających w zakresie poszczególnych standardów i arkusza.</t>
  </si>
  <si>
    <t xml:space="preserve">W obszarze AU4 do AX52 otrzymujemy rozkłady liczebności wyników punktowych dla arkusza i poszczególnych standardów. </t>
  </si>
  <si>
    <t xml:space="preserve">W kolumnach od C do AD (począwszy od 20 wiersza) wprowadzamy liczbę punktów uzyskaną przez uczniów  za rozwiązanie poszczególnych zadań. </t>
  </si>
  <si>
    <t>W wierszu 2 wpisano nr zadania,  nr  sprawdzanej umiejętności, nr standardu  itp.</t>
  </si>
  <si>
    <t>W obszarze AP20 - AS119 otrzymujemy wyniki punktowe zdających w zakresie poszczególnych standardów i całego arkusza.</t>
  </si>
  <si>
    <t>W wierszu 17 (kolumny od AG do AJ) znajdują się łatwości grup zadań reprezentujących poszczególne standardy i cały arkusz.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</si>
</sst>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11.25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11"/>
      <name val="Arial CE"/>
      <family val="0"/>
    </font>
    <font>
      <sz val="9"/>
      <name val="Arial CE"/>
      <family val="2"/>
    </font>
    <font>
      <sz val="11.75"/>
      <name val="Arial CE"/>
      <family val="0"/>
    </font>
    <font>
      <sz val="6"/>
      <name val="Arial CE"/>
      <family val="2"/>
    </font>
    <font>
      <sz val="12"/>
      <name val="Arial CE"/>
      <family val="0"/>
    </font>
    <font>
      <sz val="11.5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6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8" borderId="0" xfId="0" applyNumberFormat="1" applyFill="1" applyAlignment="1">
      <alignment horizontal="left"/>
    </xf>
    <xf numFmtId="2" fontId="0" fillId="8" borderId="0" xfId="0" applyNumberFormat="1" applyFill="1" applyAlignment="1">
      <alignment horizontal="center"/>
    </xf>
    <xf numFmtId="2" fontId="0" fillId="9" borderId="0" xfId="0" applyNumberForma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0" fontId="0" fillId="8" borderId="0" xfId="0" applyFill="1" applyAlignment="1">
      <alignment/>
    </xf>
    <xf numFmtId="2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0" fillId="10" borderId="0" xfId="0" applyFill="1" applyAlignment="1">
      <alignment/>
    </xf>
    <xf numFmtId="9" fontId="0" fillId="10" borderId="0" xfId="17" applyFill="1" applyAlignment="1">
      <alignment horizontal="center"/>
    </xf>
    <xf numFmtId="9" fontId="0" fillId="7" borderId="0" xfId="17" applyFill="1" applyAlignment="1">
      <alignment horizontal="center"/>
    </xf>
    <xf numFmtId="0" fontId="0" fillId="4" borderId="0" xfId="0" applyFill="1" applyAlignment="1">
      <alignment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0" fontId="0" fillId="7" borderId="0" xfId="0" applyFill="1" applyAlignment="1">
      <alignment/>
    </xf>
    <xf numFmtId="0" fontId="0" fillId="3" borderId="0" xfId="0" applyFill="1" applyAlignment="1">
      <alignment horizontal="center"/>
    </xf>
    <xf numFmtId="0" fontId="0" fillId="11" borderId="0" xfId="0" applyFill="1" applyAlignment="1">
      <alignment/>
    </xf>
    <xf numFmtId="0" fontId="0" fillId="11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9" fontId="0" fillId="3" borderId="0" xfId="17" applyFill="1" applyAlignment="1">
      <alignment horizontal="center"/>
    </xf>
    <xf numFmtId="9" fontId="0" fillId="11" borderId="0" xfId="17" applyFill="1" applyAlignment="1">
      <alignment horizontal="center"/>
    </xf>
    <xf numFmtId="0" fontId="0" fillId="0" borderId="0" xfId="0" applyAlignment="1">
      <alignment horizontal="left"/>
    </xf>
    <xf numFmtId="9" fontId="0" fillId="0" borderId="0" xfId="17" applyFill="1" applyAlignment="1">
      <alignment horizontal="center"/>
    </xf>
    <xf numFmtId="0" fontId="0" fillId="10" borderId="0" xfId="0" applyFill="1" applyAlignment="1">
      <alignment horizontal="left"/>
    </xf>
    <xf numFmtId="0" fontId="0" fillId="0" borderId="0" xfId="0" applyAlignment="1">
      <alignment horizontal="right"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3" xfId="0" applyFont="1" applyFill="1" applyBorder="1" applyAlignment="1">
      <alignment wrapText="1"/>
    </xf>
    <xf numFmtId="0" fontId="11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ZADAŃ  (1-28) Z POZIOMU PODSTAWOWEGO  (A1)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PP_BIOLOGIA!$C$15:$AD$15</c:f>
              <c:numCache>
                <c:ptCount val="28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1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1</c:v>
                </c:pt>
                <c:pt idx="10">
                  <c:v>0.75</c:v>
                </c:pt>
                <c:pt idx="11">
                  <c:v>1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1</c:v>
                </c:pt>
                <c:pt idx="18">
                  <c:v>0.75</c:v>
                </c:pt>
                <c:pt idx="19">
                  <c:v>1</c:v>
                </c:pt>
                <c:pt idx="20">
                  <c:v>0.75</c:v>
                </c:pt>
                <c:pt idx="21">
                  <c:v>1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</c:numCache>
            </c:numRef>
          </c:val>
        </c:ser>
        <c:axId val="30318549"/>
        <c:axId val="4431486"/>
      </c:barChart>
      <c:catAx>
        <c:axId val="30318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Numer zadania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31486"/>
        <c:crosses val="autoZero"/>
        <c:auto val="1"/>
        <c:lblOffset val="100"/>
        <c:noMultiLvlLbl val="0"/>
      </c:catAx>
      <c:valAx>
        <c:axId val="4431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Łatwość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3185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SPRAWDZANYCH UMIEJĘTNOŚCI (PP - arkusz A1)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PP_BIOLOGIA!$AE$19:$AN$19</c:f>
              <c:strCache>
                <c:ptCount val="10"/>
                <c:pt idx="0">
                  <c:v>I.A</c:v>
                </c:pt>
                <c:pt idx="1">
                  <c:v>I.B</c:v>
                </c:pt>
                <c:pt idx="2">
                  <c:v>I.C</c:v>
                </c:pt>
                <c:pt idx="3">
                  <c:v>I.D</c:v>
                </c:pt>
                <c:pt idx="4">
                  <c:v>II.A</c:v>
                </c:pt>
                <c:pt idx="5">
                  <c:v>II.B</c:v>
                </c:pt>
                <c:pt idx="6">
                  <c:v>II.C</c:v>
                </c:pt>
                <c:pt idx="7">
                  <c:v>III.A</c:v>
                </c:pt>
                <c:pt idx="8">
                  <c:v>III.B</c:v>
                </c:pt>
                <c:pt idx="9">
                  <c:v>III.C</c:v>
                </c:pt>
              </c:strCache>
            </c:strRef>
          </c:cat>
          <c:val>
            <c:numRef>
              <c:f>PP_BIOLOGIA!$AE$15:$AN$15</c:f>
              <c:numCache>
                <c:ptCount val="10"/>
                <c:pt idx="0">
                  <c:v>0.7857142857142857</c:v>
                </c:pt>
                <c:pt idx="1">
                  <c:v>0.75</c:v>
                </c:pt>
                <c:pt idx="2">
                  <c:v>0.8</c:v>
                </c:pt>
                <c:pt idx="3">
                  <c:v>0.7777777777777778</c:v>
                </c:pt>
                <c:pt idx="4">
                  <c:v>0.75</c:v>
                </c:pt>
                <c:pt idx="5">
                  <c:v>0.8333333333333334</c:v>
                </c:pt>
                <c:pt idx="6">
                  <c:v>0.75</c:v>
                </c:pt>
                <c:pt idx="7">
                  <c:v>0.8333333333333334</c:v>
                </c:pt>
                <c:pt idx="8">
                  <c:v>0.8333333333333334</c:v>
                </c:pt>
                <c:pt idx="9">
                  <c:v>0.75</c:v>
                </c:pt>
              </c:numCache>
            </c:numRef>
          </c:val>
        </c:ser>
        <c:axId val="39883375"/>
        <c:axId val="23406056"/>
      </c:barChart>
      <c:catAx>
        <c:axId val="3988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Numer umiejętności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406056"/>
        <c:crosses val="autoZero"/>
        <c:auto val="1"/>
        <c:lblOffset val="100"/>
        <c:noMultiLvlLbl val="0"/>
      </c:catAx>
      <c:valAx>
        <c:axId val="23406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Łatwość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8833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SPRAWDZANYCH STANDARDÓW I CAŁEGO ARKUSZA (A1)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PP_BIOLOGIA!$AP$19:$AS$19</c:f>
              <c:strCache>
                <c:ptCount val="4"/>
                <c:pt idx="0">
                  <c:v>ST. I </c:v>
                </c:pt>
                <c:pt idx="1">
                  <c:v>ST.II</c:v>
                </c:pt>
                <c:pt idx="2">
                  <c:v>ST.III</c:v>
                </c:pt>
                <c:pt idx="3">
                  <c:v>A1</c:v>
                </c:pt>
              </c:strCache>
            </c:strRef>
          </c:cat>
          <c:val>
            <c:numRef>
              <c:f>PP_BIOLOGIA!$AP$17:$AS$17</c:f>
              <c:numCache>
                <c:ptCount val="4"/>
                <c:pt idx="0">
                  <c:v>0.78</c:v>
                </c:pt>
                <c:pt idx="1">
                  <c:v>0.7666666666666667</c:v>
                </c:pt>
                <c:pt idx="2">
                  <c:v>0.8</c:v>
                </c:pt>
                <c:pt idx="3">
                  <c:v>0.78</c:v>
                </c:pt>
              </c:numCache>
            </c:numRef>
          </c:val>
        </c:ser>
        <c:axId val="9327913"/>
        <c:axId val="16842354"/>
      </c:barChart>
      <c:catAx>
        <c:axId val="932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Numer standardu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842354"/>
        <c:crosses val="autoZero"/>
        <c:auto val="1"/>
        <c:lblOffset val="100"/>
        <c:noMultiLvlLbl val="0"/>
      </c:catAx>
      <c:valAx>
        <c:axId val="1684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Łatwość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3279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Z POZIOMU PODSTAWOWEGO (A1)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PP_BIOLOGIA!$AT$4:$AT$52</c:f>
              <c:numCache>
                <c:ptCount val="4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cat>
          <c:val>
            <c:numRef>
              <c:f>PP_BIOLOGIA!$AU$4:$AU$52</c:f>
              <c:numCache>
                <c:ptCount val="49"/>
                <c:pt idx="0">
                  <c:v>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</c:numCache>
            </c:numRef>
          </c:val>
        </c:ser>
        <c:axId val="17363459"/>
        <c:axId val="22053404"/>
      </c:barChart>
      <c:catAx>
        <c:axId val="1736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053404"/>
        <c:crosses val="autoZero"/>
        <c:auto val="1"/>
        <c:lblOffset val="100"/>
        <c:noMultiLvlLbl val="0"/>
      </c:catAx>
      <c:valAx>
        <c:axId val="2205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zdających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36345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ZADAŃ Z POZIOMU ROZSZERZONEGO (A2)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PR_BIOLOGIA!$C$19:$AD$19</c:f>
              <c:numCache>
                <c:ptCount val="28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54</c:v>
                </c:pt>
                <c:pt idx="26">
                  <c:v>55</c:v>
                </c:pt>
                <c:pt idx="27">
                  <c:v>56</c:v>
                </c:pt>
              </c:numCache>
            </c:numRef>
          </c:cat>
          <c:val>
            <c:numRef>
              <c:f>PR_BIOLOGIA!$C$15:$AD$15</c:f>
              <c:numCache>
                <c:ptCount val="28"/>
                <c:pt idx="0">
                  <c:v>0.75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1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1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1</c:v>
                </c:pt>
                <c:pt idx="20">
                  <c:v>0.75</c:v>
                </c:pt>
                <c:pt idx="21">
                  <c:v>0.75</c:v>
                </c:pt>
                <c:pt idx="22">
                  <c:v>1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</c:numCache>
            </c:numRef>
          </c:val>
        </c:ser>
        <c:axId val="64262909"/>
        <c:axId val="41495270"/>
      </c:barChart>
      <c:catAx>
        <c:axId val="64262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Numer zadania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495270"/>
        <c:crosses val="autoZero"/>
        <c:auto val="1"/>
        <c:lblOffset val="100"/>
        <c:noMultiLvlLbl val="0"/>
      </c:catAx>
      <c:valAx>
        <c:axId val="41495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Łatwość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26290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SPRAWDZANYCH UMIEJĘTNOŚĆI (A2)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PR_BIOLOGIA!$AE$19:$AN$19</c:f>
              <c:strCache>
                <c:ptCount val="10"/>
                <c:pt idx="0">
                  <c:v>I.A</c:v>
                </c:pt>
                <c:pt idx="1">
                  <c:v>I.B</c:v>
                </c:pt>
                <c:pt idx="2">
                  <c:v>I.C</c:v>
                </c:pt>
                <c:pt idx="3">
                  <c:v>I.D</c:v>
                </c:pt>
                <c:pt idx="4">
                  <c:v>II.A</c:v>
                </c:pt>
                <c:pt idx="5">
                  <c:v>II.B</c:v>
                </c:pt>
                <c:pt idx="6">
                  <c:v>II.C</c:v>
                </c:pt>
                <c:pt idx="7">
                  <c:v>III.A</c:v>
                </c:pt>
                <c:pt idx="8">
                  <c:v>III.B</c:v>
                </c:pt>
                <c:pt idx="9">
                  <c:v>III.C</c:v>
                </c:pt>
              </c:strCache>
            </c:strRef>
          </c:cat>
          <c:val>
            <c:numRef>
              <c:f>PR_BIOLOGIA!$AE$15:$AN$15</c:f>
              <c:numCache>
                <c:ptCount val="10"/>
                <c:pt idx="0">
                  <c:v>0.8333333333333334</c:v>
                </c:pt>
                <c:pt idx="1">
                  <c:v>0.8333333333333334</c:v>
                </c:pt>
                <c:pt idx="2">
                  <c:v>0.75</c:v>
                </c:pt>
                <c:pt idx="3">
                  <c:v>0.7916666666666666</c:v>
                </c:pt>
                <c:pt idx="4">
                  <c:v>0.8</c:v>
                </c:pt>
                <c:pt idx="5">
                  <c:v>0.75</c:v>
                </c:pt>
                <c:pt idx="6">
                  <c:v>0.75</c:v>
                </c:pt>
                <c:pt idx="7">
                  <c:v>0.8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axId val="37913111"/>
        <c:axId val="5673680"/>
      </c:barChart>
      <c:catAx>
        <c:axId val="3791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Numer umiejętności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73680"/>
        <c:crosses val="autoZero"/>
        <c:auto val="1"/>
        <c:lblOffset val="100"/>
        <c:noMultiLvlLbl val="0"/>
      </c:catAx>
      <c:valAx>
        <c:axId val="5673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Łatwość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91311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Z POZIOMU ROZSZERZONEGO (A2)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PP_BIOLOGIA!$AT$4:$AT$52</c:f>
              <c:numCache>
                <c:ptCount val="4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</c:numCache>
            </c:numRef>
          </c:cat>
          <c:val>
            <c:numRef>
              <c:f>PP_BIOLOGIA!$AU$4:$AU$52</c:f>
              <c:numCache>
                <c:ptCount val="49"/>
                <c:pt idx="0">
                  <c:v>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</c:numCache>
            </c:numRef>
          </c:val>
        </c:ser>
        <c:axId val="51063121"/>
        <c:axId val="56914906"/>
      </c:barChart>
      <c:catAx>
        <c:axId val="51063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914906"/>
        <c:crosses val="autoZero"/>
        <c:auto val="1"/>
        <c:lblOffset val="100"/>
        <c:noMultiLvlLbl val="0"/>
      </c:catAx>
      <c:valAx>
        <c:axId val="56914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zdających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631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ŁATWOŚĆ STANDARDÓW I ARKUSZA A2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PR_BIOLOGIA!$AP$19:$AS$19</c:f>
              <c:strCache>
                <c:ptCount val="4"/>
                <c:pt idx="0">
                  <c:v>ST. I </c:v>
                </c:pt>
                <c:pt idx="1">
                  <c:v>ST.II</c:v>
                </c:pt>
                <c:pt idx="2">
                  <c:v>ST.III</c:v>
                </c:pt>
                <c:pt idx="3">
                  <c:v>A2</c:v>
                </c:pt>
              </c:strCache>
            </c:strRef>
          </c:cat>
          <c:val>
            <c:numRef>
              <c:f>PR_BIOLOGIA!$AP$17:$AS$17</c:f>
              <c:numCache>
                <c:ptCount val="4"/>
                <c:pt idx="0">
                  <c:v>0.8</c:v>
                </c:pt>
                <c:pt idx="1">
                  <c:v>0.7666666666666667</c:v>
                </c:pt>
                <c:pt idx="2">
                  <c:v>0.7</c:v>
                </c:pt>
                <c:pt idx="3">
                  <c:v>0.76</c:v>
                </c:pt>
              </c:numCache>
            </c:numRef>
          </c:val>
        </c:ser>
        <c:axId val="42472107"/>
        <c:axId val="46704644"/>
      </c:barChart>
      <c:catAx>
        <c:axId val="4247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Numer standardu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704644"/>
        <c:crosses val="autoZero"/>
        <c:auto val="1"/>
        <c:lblOffset val="100"/>
        <c:noMultiLvlLbl val="0"/>
      </c:catAx>
      <c:valAx>
        <c:axId val="46704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Łatwość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47210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11</xdr:col>
      <xdr:colOff>361950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9050" y="47625"/>
        <a:ext cx="7886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114300</xdr:rowOff>
    </xdr:from>
    <xdr:to>
      <xdr:col>9</xdr:col>
      <xdr:colOff>666750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28575" y="3352800"/>
        <a:ext cx="68103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40</xdr:row>
      <xdr:rowOff>66675</xdr:rowOff>
    </xdr:from>
    <xdr:to>
      <xdr:col>9</xdr:col>
      <xdr:colOff>66675</xdr:colOff>
      <xdr:row>59</xdr:row>
      <xdr:rowOff>152400</xdr:rowOff>
    </xdr:to>
    <xdr:graphicFrame>
      <xdr:nvGraphicFramePr>
        <xdr:cNvPr id="3" name="Chart 3"/>
        <xdr:cNvGraphicFramePr/>
      </xdr:nvGraphicFramePr>
      <xdr:xfrm>
        <a:off x="28575" y="6543675"/>
        <a:ext cx="62103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47625</xdr:rowOff>
    </xdr:from>
    <xdr:to>
      <xdr:col>12</xdr:col>
      <xdr:colOff>0</xdr:colOff>
      <xdr:row>81</xdr:row>
      <xdr:rowOff>9525</xdr:rowOff>
    </xdr:to>
    <xdr:graphicFrame>
      <xdr:nvGraphicFramePr>
        <xdr:cNvPr id="4" name="Chart 4"/>
        <xdr:cNvGraphicFramePr/>
      </xdr:nvGraphicFramePr>
      <xdr:xfrm>
        <a:off x="28575" y="9763125"/>
        <a:ext cx="820102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11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47625" y="0"/>
        <a:ext cx="75057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</xdr:row>
      <xdr:rowOff>38100</xdr:rowOff>
    </xdr:from>
    <xdr:to>
      <xdr:col>10</xdr:col>
      <xdr:colOff>28575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47625" y="3600450"/>
        <a:ext cx="68389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13</xdr:col>
      <xdr:colOff>323850</xdr:colOff>
      <xdr:row>85</xdr:row>
      <xdr:rowOff>57150</xdr:rowOff>
    </xdr:to>
    <xdr:graphicFrame>
      <xdr:nvGraphicFramePr>
        <xdr:cNvPr id="3" name="Chart 3"/>
        <xdr:cNvGraphicFramePr/>
      </xdr:nvGraphicFramePr>
      <xdr:xfrm>
        <a:off x="0" y="10534650"/>
        <a:ext cx="923925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44</xdr:row>
      <xdr:rowOff>38100</xdr:rowOff>
    </xdr:from>
    <xdr:to>
      <xdr:col>10</xdr:col>
      <xdr:colOff>19050</xdr:colOff>
      <xdr:row>64</xdr:row>
      <xdr:rowOff>47625</xdr:rowOff>
    </xdr:to>
    <xdr:graphicFrame>
      <xdr:nvGraphicFramePr>
        <xdr:cNvPr id="4" name="Chart 4"/>
        <xdr:cNvGraphicFramePr/>
      </xdr:nvGraphicFramePr>
      <xdr:xfrm>
        <a:off x="47625" y="7162800"/>
        <a:ext cx="68294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9"/>
  <sheetViews>
    <sheetView workbookViewId="0" topLeftCell="A1">
      <selection activeCell="H26" sqref="H26"/>
    </sheetView>
  </sheetViews>
  <sheetFormatPr defaultColWidth="9.00390625" defaultRowHeight="12.75"/>
  <cols>
    <col min="1" max="1" width="4.00390625" style="0" bestFit="1" customWidth="1"/>
    <col min="2" max="2" width="6.75390625" style="0" bestFit="1" customWidth="1"/>
    <col min="3" max="29" width="4.625" style="0" bestFit="1" customWidth="1"/>
    <col min="30" max="40" width="4.625" style="0" customWidth="1"/>
    <col min="41" max="41" width="4.625" style="0" bestFit="1" customWidth="1"/>
    <col min="42" max="42" width="6.00390625" style="0" customWidth="1"/>
    <col min="43" max="43" width="6.125" style="0" customWidth="1"/>
    <col min="44" max="44" width="5.875" style="0" customWidth="1"/>
    <col min="45" max="45" width="5.625" style="0" bestFit="1" customWidth="1"/>
    <col min="46" max="46" width="5.875" style="0" customWidth="1"/>
    <col min="47" max="47" width="6.00390625" style="0" customWidth="1"/>
    <col min="48" max="48" width="6.125" style="0" customWidth="1"/>
    <col min="49" max="49" width="6.25390625" style="0" customWidth="1"/>
    <col min="50" max="50" width="6.00390625" style="0" customWidth="1"/>
    <col min="51" max="51" width="7.75390625" style="0" customWidth="1"/>
    <col min="52" max="52" width="7.625" style="0" customWidth="1"/>
    <col min="53" max="53" width="6.875" style="0" customWidth="1"/>
    <col min="54" max="54" width="6.125" style="0" customWidth="1"/>
    <col min="55" max="55" width="6.625" style="0" customWidth="1"/>
  </cols>
  <sheetData>
    <row r="1" spans="1:5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80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81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82</v>
      </c>
      <c r="AV1" s="1" t="s">
        <v>83</v>
      </c>
      <c r="AW1" s="1" t="s">
        <v>84</v>
      </c>
      <c r="AX1" s="1" t="s">
        <v>85</v>
      </c>
      <c r="AY1" s="1" t="s">
        <v>86</v>
      </c>
      <c r="AZ1" s="1" t="s">
        <v>87</v>
      </c>
      <c r="BA1" s="1" t="s">
        <v>88</v>
      </c>
      <c r="BB1" s="1" t="s">
        <v>89</v>
      </c>
      <c r="BC1" s="1" t="s">
        <v>90</v>
      </c>
    </row>
    <row r="2" spans="1:51" ht="12.75">
      <c r="A2" s="1">
        <v>2</v>
      </c>
      <c r="B2" s="2" t="s">
        <v>44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9" t="s">
        <v>68</v>
      </c>
      <c r="AF2" s="9" t="s">
        <v>69</v>
      </c>
      <c r="AG2" s="9" t="s">
        <v>70</v>
      </c>
      <c r="AH2" s="9" t="s">
        <v>71</v>
      </c>
      <c r="AI2" s="3" t="s">
        <v>72</v>
      </c>
      <c r="AJ2" s="3" t="s">
        <v>73</v>
      </c>
      <c r="AK2" s="3" t="s">
        <v>74</v>
      </c>
      <c r="AL2" s="33" t="s">
        <v>76</v>
      </c>
      <c r="AM2" s="33" t="s">
        <v>77</v>
      </c>
      <c r="AN2" s="33" t="s">
        <v>78</v>
      </c>
      <c r="AO2" s="4" t="s">
        <v>45</v>
      </c>
      <c r="AP2" s="5" t="s">
        <v>46</v>
      </c>
      <c r="AQ2" s="5" t="s">
        <v>47</v>
      </c>
      <c r="AR2" s="5" t="s">
        <v>48</v>
      </c>
      <c r="AS2" s="3" t="s">
        <v>49</v>
      </c>
      <c r="AT2" s="6" t="s">
        <v>50</v>
      </c>
      <c r="AU2" s="7" t="s">
        <v>106</v>
      </c>
      <c r="AV2" s="8"/>
      <c r="AW2" s="8"/>
      <c r="AX2" s="8"/>
      <c r="AY2" s="8"/>
    </row>
    <row r="3" spans="1:50" ht="12.75">
      <c r="A3" s="1">
        <v>3</v>
      </c>
      <c r="B3" s="2">
        <f>COUNTA(B20:B52)</f>
        <v>1</v>
      </c>
      <c r="C3" s="9">
        <v>2</v>
      </c>
      <c r="D3" s="9">
        <v>2</v>
      </c>
      <c r="E3" s="9">
        <v>2</v>
      </c>
      <c r="F3" s="9">
        <v>1</v>
      </c>
      <c r="G3" s="9">
        <v>2</v>
      </c>
      <c r="H3" s="9">
        <v>2</v>
      </c>
      <c r="I3" s="9">
        <v>2</v>
      </c>
      <c r="J3" s="9">
        <v>2</v>
      </c>
      <c r="K3" s="9">
        <v>2</v>
      </c>
      <c r="L3" s="9">
        <v>1</v>
      </c>
      <c r="M3" s="9">
        <v>2</v>
      </c>
      <c r="N3" s="9">
        <v>1</v>
      </c>
      <c r="O3" s="9">
        <v>2</v>
      </c>
      <c r="P3" s="9">
        <v>2</v>
      </c>
      <c r="Q3" s="9">
        <v>2</v>
      </c>
      <c r="R3" s="9">
        <v>2</v>
      </c>
      <c r="S3" s="9">
        <v>2</v>
      </c>
      <c r="T3" s="9">
        <v>1</v>
      </c>
      <c r="U3" s="9">
        <v>2</v>
      </c>
      <c r="V3" s="9">
        <v>1</v>
      </c>
      <c r="W3" s="9">
        <v>2</v>
      </c>
      <c r="X3" s="9">
        <v>1</v>
      </c>
      <c r="Y3" s="9">
        <v>2</v>
      </c>
      <c r="Z3" s="9">
        <v>2</v>
      </c>
      <c r="AA3" s="9">
        <v>2</v>
      </c>
      <c r="AB3" s="9">
        <v>2</v>
      </c>
      <c r="AC3" s="9">
        <v>2</v>
      </c>
      <c r="AD3" s="9">
        <v>2</v>
      </c>
      <c r="AE3" s="9">
        <v>7</v>
      </c>
      <c r="AF3" s="9">
        <v>4</v>
      </c>
      <c r="AG3" s="9">
        <v>5</v>
      </c>
      <c r="AH3" s="9">
        <v>9</v>
      </c>
      <c r="AI3" s="9">
        <v>8</v>
      </c>
      <c r="AJ3" s="9">
        <v>3</v>
      </c>
      <c r="AK3" s="9">
        <v>4</v>
      </c>
      <c r="AL3" s="9">
        <v>3</v>
      </c>
      <c r="AM3" s="9">
        <v>3</v>
      </c>
      <c r="AN3" s="9">
        <v>4</v>
      </c>
      <c r="AO3" s="4"/>
      <c r="AP3" s="9">
        <v>25</v>
      </c>
      <c r="AQ3" s="9">
        <v>15</v>
      </c>
      <c r="AR3" s="9">
        <v>10</v>
      </c>
      <c r="AS3" s="10">
        <f>SUM(AP3:AR3)</f>
        <v>50</v>
      </c>
      <c r="AT3" s="6" t="s">
        <v>51</v>
      </c>
      <c r="AU3" s="3" t="s">
        <v>49</v>
      </c>
      <c r="AV3" s="5" t="s">
        <v>46</v>
      </c>
      <c r="AW3" s="5" t="s">
        <v>47</v>
      </c>
      <c r="AX3" s="5" t="s">
        <v>48</v>
      </c>
    </row>
    <row r="4" spans="1:50" ht="12.75">
      <c r="A4" s="1">
        <v>4</v>
      </c>
      <c r="B4" s="11">
        <v>0</v>
      </c>
      <c r="C4" s="1">
        <f>COUNTIF(C$20:C$119,"0")</f>
        <v>0</v>
      </c>
      <c r="D4" s="1">
        <f aca="true" t="shared" si="0" ref="D4:AD4">COUNTIF(D$20:D$119,"0")</f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1">
        <v>0</v>
      </c>
      <c r="AP4" s="12"/>
      <c r="AQ4" s="12"/>
      <c r="AR4" s="12"/>
      <c r="AT4" s="13">
        <v>0</v>
      </c>
      <c r="AU4" s="12">
        <f aca="true" t="shared" si="1" ref="AU4:AU35">COUNTIF(AS$20:AS$119,$AT4)</f>
        <v>100</v>
      </c>
      <c r="AV4" s="12">
        <f>COUNTIF(AP$20:AP$119,$AT4)</f>
        <v>100</v>
      </c>
      <c r="AW4" s="12">
        <f>COUNTIF(AQ$20:AQ$119,$AT4)</f>
        <v>100</v>
      </c>
      <c r="AX4" s="12">
        <f>COUNTIF(AR$20:AR$119,$AT4)</f>
        <v>100</v>
      </c>
    </row>
    <row r="5" spans="1:50" ht="12.75">
      <c r="A5" s="1">
        <v>5</v>
      </c>
      <c r="B5" s="11">
        <v>1</v>
      </c>
      <c r="C5" s="1">
        <f>COUNTIF(C$20:C$119,"1")</f>
        <v>0</v>
      </c>
      <c r="D5" s="1">
        <f aca="true" t="shared" si="2" ref="D5:AD5">COUNTIF(D$20:D$119,"1")</f>
        <v>0</v>
      </c>
      <c r="E5" s="1">
        <f t="shared" si="2"/>
        <v>0</v>
      </c>
      <c r="F5" s="1">
        <f t="shared" si="2"/>
        <v>0</v>
      </c>
      <c r="G5" s="1">
        <f t="shared" si="2"/>
        <v>0</v>
      </c>
      <c r="H5" s="1">
        <f t="shared" si="2"/>
        <v>0</v>
      </c>
      <c r="I5" s="1">
        <f t="shared" si="2"/>
        <v>0</v>
      </c>
      <c r="J5" s="1">
        <f t="shared" si="2"/>
        <v>0</v>
      </c>
      <c r="K5" s="1">
        <f t="shared" si="2"/>
        <v>0</v>
      </c>
      <c r="L5" s="1">
        <f t="shared" si="2"/>
        <v>0</v>
      </c>
      <c r="M5" s="1">
        <f t="shared" si="2"/>
        <v>0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">
        <f t="shared" si="2"/>
        <v>0</v>
      </c>
      <c r="R5" s="1">
        <f t="shared" si="2"/>
        <v>0</v>
      </c>
      <c r="S5" s="1">
        <f t="shared" si="2"/>
        <v>0</v>
      </c>
      <c r="T5" s="1">
        <f t="shared" si="2"/>
        <v>0</v>
      </c>
      <c r="U5" s="1">
        <f t="shared" si="2"/>
        <v>0</v>
      </c>
      <c r="V5" s="1">
        <f t="shared" si="2"/>
        <v>0</v>
      </c>
      <c r="W5" s="1">
        <f t="shared" si="2"/>
        <v>0</v>
      </c>
      <c r="X5" s="1">
        <f t="shared" si="2"/>
        <v>0</v>
      </c>
      <c r="Y5" s="1">
        <f t="shared" si="2"/>
        <v>0</v>
      </c>
      <c r="Z5" s="1">
        <f t="shared" si="2"/>
        <v>0</v>
      </c>
      <c r="AA5" s="1">
        <f t="shared" si="2"/>
        <v>0</v>
      </c>
      <c r="AB5" s="1">
        <f t="shared" si="2"/>
        <v>0</v>
      </c>
      <c r="AC5" s="1">
        <f t="shared" si="2"/>
        <v>0</v>
      </c>
      <c r="AD5" s="1">
        <f t="shared" si="2"/>
        <v>0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1">
        <v>1</v>
      </c>
      <c r="AP5" s="12"/>
      <c r="AQ5" s="12"/>
      <c r="AR5" s="12"/>
      <c r="AT5" s="13">
        <v>1</v>
      </c>
      <c r="AU5" s="12">
        <f t="shared" si="1"/>
        <v>0</v>
      </c>
      <c r="AV5" s="12">
        <f aca="true" t="shared" si="3" ref="AV5:AV29">COUNTIF(AP$20:AP$119,$AT5)</f>
        <v>0</v>
      </c>
      <c r="AW5" s="12">
        <f aca="true" t="shared" si="4" ref="AW5:AW19">COUNTIF(AQ$20:AQ$119,$AT5)</f>
        <v>0</v>
      </c>
      <c r="AX5" s="12">
        <f aca="true" t="shared" si="5" ref="AX5:AX14">COUNTIF(AR$20:AR$119,$AT5)</f>
        <v>0</v>
      </c>
    </row>
    <row r="6" spans="1:50" ht="12.75">
      <c r="A6" s="1">
        <v>6</v>
      </c>
      <c r="B6" s="11">
        <v>2</v>
      </c>
      <c r="C6" s="1">
        <f>COUNTIF(C$20:C$119,"2")</f>
        <v>0</v>
      </c>
      <c r="D6" s="1">
        <f aca="true" t="shared" si="6" ref="D6:AD6">COUNTIF(D$20:D$119,"2")</f>
        <v>0</v>
      </c>
      <c r="E6" s="1">
        <f>COUNTIF(E$20:E$119,"2")</f>
        <v>0</v>
      </c>
      <c r="F6" s="1"/>
      <c r="G6" s="1">
        <f t="shared" si="6"/>
        <v>0</v>
      </c>
      <c r="H6" s="1">
        <f t="shared" si="6"/>
        <v>0</v>
      </c>
      <c r="I6" s="1">
        <f t="shared" si="6"/>
        <v>0</v>
      </c>
      <c r="J6" s="1">
        <f t="shared" si="6"/>
        <v>0</v>
      </c>
      <c r="K6" s="1">
        <f t="shared" si="6"/>
        <v>0</v>
      </c>
      <c r="L6" s="1"/>
      <c r="M6" s="1">
        <f t="shared" si="6"/>
        <v>0</v>
      </c>
      <c r="N6" s="1"/>
      <c r="O6" s="1">
        <f t="shared" si="6"/>
        <v>0</v>
      </c>
      <c r="P6" s="1">
        <f t="shared" si="6"/>
        <v>0</v>
      </c>
      <c r="Q6" s="1">
        <f t="shared" si="6"/>
        <v>0</v>
      </c>
      <c r="R6" s="1">
        <f t="shared" si="6"/>
        <v>0</v>
      </c>
      <c r="S6" s="1">
        <f t="shared" si="6"/>
        <v>0</v>
      </c>
      <c r="T6" s="1"/>
      <c r="U6" s="1">
        <f t="shared" si="6"/>
        <v>0</v>
      </c>
      <c r="V6" s="1"/>
      <c r="W6" s="1">
        <f t="shared" si="6"/>
        <v>0</v>
      </c>
      <c r="X6" s="1"/>
      <c r="Y6" s="1">
        <f t="shared" si="6"/>
        <v>0</v>
      </c>
      <c r="Z6" s="1">
        <f t="shared" si="6"/>
        <v>0</v>
      </c>
      <c r="AA6" s="1">
        <f t="shared" si="6"/>
        <v>0</v>
      </c>
      <c r="AB6" s="1">
        <f t="shared" si="6"/>
        <v>0</v>
      </c>
      <c r="AC6" s="1">
        <f t="shared" si="6"/>
        <v>0</v>
      </c>
      <c r="AD6" s="1">
        <f t="shared" si="6"/>
        <v>0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1">
        <v>2</v>
      </c>
      <c r="AP6" s="12"/>
      <c r="AQ6" s="12"/>
      <c r="AR6" s="12"/>
      <c r="AT6" s="13">
        <v>2</v>
      </c>
      <c r="AU6" s="12">
        <f t="shared" si="1"/>
        <v>0</v>
      </c>
      <c r="AV6" s="12">
        <f t="shared" si="3"/>
        <v>0</v>
      </c>
      <c r="AW6" s="12">
        <f t="shared" si="4"/>
        <v>0</v>
      </c>
      <c r="AX6" s="12">
        <f t="shared" si="5"/>
        <v>0</v>
      </c>
    </row>
    <row r="7" spans="1:50" ht="12.75">
      <c r="A7" s="1">
        <v>7</v>
      </c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1"/>
      <c r="AP7" s="12"/>
      <c r="AQ7" s="12"/>
      <c r="AR7" s="12"/>
      <c r="AT7" s="13">
        <v>3</v>
      </c>
      <c r="AU7" s="12">
        <f t="shared" si="1"/>
        <v>0</v>
      </c>
      <c r="AV7" s="12">
        <f t="shared" si="3"/>
        <v>0</v>
      </c>
      <c r="AW7" s="12">
        <f t="shared" si="4"/>
        <v>0</v>
      </c>
      <c r="AX7" s="12">
        <f t="shared" si="5"/>
        <v>0</v>
      </c>
    </row>
    <row r="8" spans="1:50" ht="12.75">
      <c r="A8" s="1">
        <v>8</v>
      </c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2"/>
      <c r="AP8" s="12"/>
      <c r="AQ8" s="12"/>
      <c r="AR8" s="12"/>
      <c r="AT8" s="13">
        <v>4</v>
      </c>
      <c r="AU8" s="12">
        <f t="shared" si="1"/>
        <v>0</v>
      </c>
      <c r="AV8" s="12">
        <f t="shared" si="3"/>
        <v>0</v>
      </c>
      <c r="AW8" s="12">
        <f t="shared" si="4"/>
        <v>0</v>
      </c>
      <c r="AX8" s="12">
        <f t="shared" si="5"/>
        <v>0</v>
      </c>
    </row>
    <row r="9" spans="1:50" ht="12.75">
      <c r="A9" s="1">
        <v>9</v>
      </c>
      <c r="B9" s="11"/>
      <c r="C9" s="1"/>
      <c r="D9" s="1"/>
      <c r="E9" s="1"/>
      <c r="F9" s="1"/>
      <c r="G9" s="1"/>
      <c r="H9" s="1"/>
      <c r="I9" s="12"/>
      <c r="J9" s="12"/>
      <c r="K9" s="12"/>
      <c r="L9" s="12"/>
      <c r="M9" s="12"/>
      <c r="N9" s="12"/>
      <c r="O9" s="12"/>
      <c r="P9" s="12"/>
      <c r="Q9" s="12"/>
      <c r="R9" s="1"/>
      <c r="S9" s="1"/>
      <c r="T9" s="1"/>
      <c r="U9" s="1"/>
      <c r="V9" s="1"/>
      <c r="W9" s="1"/>
      <c r="X9" s="1"/>
      <c r="Y9" s="1"/>
      <c r="AO9" s="12"/>
      <c r="AP9" s="12"/>
      <c r="AQ9" s="12"/>
      <c r="AR9" s="12"/>
      <c r="AT9" s="13">
        <v>5</v>
      </c>
      <c r="AU9" s="12">
        <f t="shared" si="1"/>
        <v>0</v>
      </c>
      <c r="AV9" s="12">
        <f t="shared" si="3"/>
        <v>0</v>
      </c>
      <c r="AW9" s="12">
        <f t="shared" si="4"/>
        <v>0</v>
      </c>
      <c r="AX9" s="12">
        <f t="shared" si="5"/>
        <v>0</v>
      </c>
    </row>
    <row r="10" spans="1:50" ht="12.75">
      <c r="A10" s="1">
        <v>10</v>
      </c>
      <c r="B10" s="11" t="s">
        <v>52</v>
      </c>
      <c r="C10" s="14">
        <f aca="true" t="shared" si="7" ref="C10:AD12">C4/$B$3</f>
        <v>0</v>
      </c>
      <c r="D10" s="14">
        <f t="shared" si="7"/>
        <v>0</v>
      </c>
      <c r="E10" s="14">
        <f t="shared" si="7"/>
        <v>0</v>
      </c>
      <c r="F10" s="14">
        <f t="shared" si="7"/>
        <v>0</v>
      </c>
      <c r="G10" s="14">
        <f t="shared" si="7"/>
        <v>0</v>
      </c>
      <c r="H10" s="14">
        <f t="shared" si="7"/>
        <v>0</v>
      </c>
      <c r="I10" s="14">
        <f t="shared" si="7"/>
        <v>0</v>
      </c>
      <c r="J10" s="14">
        <f t="shared" si="7"/>
        <v>0</v>
      </c>
      <c r="K10" s="14">
        <f t="shared" si="7"/>
        <v>0</v>
      </c>
      <c r="L10" s="14">
        <f t="shared" si="7"/>
        <v>0</v>
      </c>
      <c r="M10" s="14">
        <f t="shared" si="7"/>
        <v>0</v>
      </c>
      <c r="N10" s="14">
        <f t="shared" si="7"/>
        <v>0</v>
      </c>
      <c r="O10" s="14">
        <f t="shared" si="7"/>
        <v>0</v>
      </c>
      <c r="P10" s="14">
        <f t="shared" si="7"/>
        <v>0</v>
      </c>
      <c r="Q10" s="14">
        <f t="shared" si="7"/>
        <v>0</v>
      </c>
      <c r="R10" s="14">
        <f t="shared" si="7"/>
        <v>0</v>
      </c>
      <c r="S10" s="14">
        <f t="shared" si="7"/>
        <v>0</v>
      </c>
      <c r="T10" s="14">
        <f t="shared" si="7"/>
        <v>0</v>
      </c>
      <c r="U10" s="14">
        <f t="shared" si="7"/>
        <v>0</v>
      </c>
      <c r="V10" s="14">
        <f t="shared" si="7"/>
        <v>0</v>
      </c>
      <c r="W10" s="14">
        <f t="shared" si="7"/>
        <v>0</v>
      </c>
      <c r="X10" s="14">
        <f t="shared" si="7"/>
        <v>0</v>
      </c>
      <c r="Y10" s="14">
        <f t="shared" si="7"/>
        <v>0</v>
      </c>
      <c r="Z10" s="14">
        <f t="shared" si="7"/>
        <v>0</v>
      </c>
      <c r="AA10" s="14">
        <f t="shared" si="7"/>
        <v>0</v>
      </c>
      <c r="AB10" s="14">
        <f t="shared" si="7"/>
        <v>0</v>
      </c>
      <c r="AC10" s="14">
        <f t="shared" si="7"/>
        <v>0</v>
      </c>
      <c r="AD10" s="14">
        <f t="shared" si="7"/>
        <v>0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5" t="s">
        <v>52</v>
      </c>
      <c r="AP10" s="14"/>
      <c r="AQ10" s="14"/>
      <c r="AR10" s="14"/>
      <c r="AT10" s="13">
        <v>6</v>
      </c>
      <c r="AU10" s="12">
        <f t="shared" si="1"/>
        <v>0</v>
      </c>
      <c r="AV10" s="12">
        <f t="shared" si="3"/>
        <v>0</v>
      </c>
      <c r="AW10" s="12">
        <f t="shared" si="4"/>
        <v>0</v>
      </c>
      <c r="AX10" s="12">
        <f t="shared" si="5"/>
        <v>0</v>
      </c>
    </row>
    <row r="11" spans="1:50" ht="12.75">
      <c r="A11" s="1">
        <v>11</v>
      </c>
      <c r="B11" s="11" t="s">
        <v>53</v>
      </c>
      <c r="C11" s="14">
        <f>C5/$B$3</f>
        <v>0</v>
      </c>
      <c r="D11" s="14">
        <f t="shared" si="7"/>
        <v>0</v>
      </c>
      <c r="E11" s="14">
        <f t="shared" si="7"/>
        <v>0</v>
      </c>
      <c r="F11" s="14">
        <f t="shared" si="7"/>
        <v>0</v>
      </c>
      <c r="G11" s="14">
        <f t="shared" si="7"/>
        <v>0</v>
      </c>
      <c r="H11" s="14">
        <f t="shared" si="7"/>
        <v>0</v>
      </c>
      <c r="I11" s="14">
        <f t="shared" si="7"/>
        <v>0</v>
      </c>
      <c r="J11" s="14">
        <f t="shared" si="7"/>
        <v>0</v>
      </c>
      <c r="K11" s="14">
        <f t="shared" si="7"/>
        <v>0</v>
      </c>
      <c r="L11" s="14">
        <f t="shared" si="7"/>
        <v>0</v>
      </c>
      <c r="M11" s="14">
        <f t="shared" si="7"/>
        <v>0</v>
      </c>
      <c r="N11" s="14">
        <f t="shared" si="7"/>
        <v>0</v>
      </c>
      <c r="O11" s="14">
        <f t="shared" si="7"/>
        <v>0</v>
      </c>
      <c r="P11" s="14">
        <f t="shared" si="7"/>
        <v>0</v>
      </c>
      <c r="Q11" s="14">
        <f t="shared" si="7"/>
        <v>0</v>
      </c>
      <c r="R11" s="14">
        <f t="shared" si="7"/>
        <v>0</v>
      </c>
      <c r="S11" s="14">
        <f t="shared" si="7"/>
        <v>0</v>
      </c>
      <c r="T11" s="14">
        <f t="shared" si="7"/>
        <v>0</v>
      </c>
      <c r="U11" s="14">
        <f t="shared" si="7"/>
        <v>0</v>
      </c>
      <c r="V11" s="14">
        <f t="shared" si="7"/>
        <v>0</v>
      </c>
      <c r="W11" s="14">
        <f t="shared" si="7"/>
        <v>0</v>
      </c>
      <c r="X11" s="14">
        <f t="shared" si="7"/>
        <v>0</v>
      </c>
      <c r="Y11" s="14">
        <f t="shared" si="7"/>
        <v>0</v>
      </c>
      <c r="Z11" s="14">
        <f t="shared" si="7"/>
        <v>0</v>
      </c>
      <c r="AA11" s="14">
        <f t="shared" si="7"/>
        <v>0</v>
      </c>
      <c r="AB11" s="14">
        <f t="shared" si="7"/>
        <v>0</v>
      </c>
      <c r="AC11" s="14">
        <f t="shared" si="7"/>
        <v>0</v>
      </c>
      <c r="AD11" s="14">
        <f t="shared" si="7"/>
        <v>0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5" t="s">
        <v>53</v>
      </c>
      <c r="AP11" s="16" t="s">
        <v>54</v>
      </c>
      <c r="AQ11" s="17"/>
      <c r="AR11" s="17"/>
      <c r="AT11" s="13">
        <v>7</v>
      </c>
      <c r="AU11" s="12">
        <f t="shared" si="1"/>
        <v>0</v>
      </c>
      <c r="AV11" s="12">
        <f t="shared" si="3"/>
        <v>0</v>
      </c>
      <c r="AW11" s="12">
        <f t="shared" si="4"/>
        <v>0</v>
      </c>
      <c r="AX11" s="12">
        <f t="shared" si="5"/>
        <v>0</v>
      </c>
    </row>
    <row r="12" spans="1:50" ht="12.75">
      <c r="A12" s="1">
        <v>12</v>
      </c>
      <c r="B12" s="11" t="s">
        <v>55</v>
      </c>
      <c r="C12" s="14">
        <f>C6/$B$3</f>
        <v>0</v>
      </c>
      <c r="D12" s="14">
        <f t="shared" si="7"/>
        <v>0</v>
      </c>
      <c r="E12" s="14">
        <f t="shared" si="7"/>
        <v>0</v>
      </c>
      <c r="F12" s="14"/>
      <c r="G12" s="14">
        <f t="shared" si="7"/>
        <v>0</v>
      </c>
      <c r="H12" s="14">
        <f t="shared" si="7"/>
        <v>0</v>
      </c>
      <c r="I12" s="14">
        <f t="shared" si="7"/>
        <v>0</v>
      </c>
      <c r="J12" s="14">
        <f t="shared" si="7"/>
        <v>0</v>
      </c>
      <c r="K12" s="14">
        <f t="shared" si="7"/>
        <v>0</v>
      </c>
      <c r="L12" s="14"/>
      <c r="M12" s="14">
        <f t="shared" si="7"/>
        <v>0</v>
      </c>
      <c r="N12" s="14"/>
      <c r="O12" s="14">
        <f t="shared" si="7"/>
        <v>0</v>
      </c>
      <c r="P12" s="14">
        <f t="shared" si="7"/>
        <v>0</v>
      </c>
      <c r="Q12" s="14">
        <f t="shared" si="7"/>
        <v>0</v>
      </c>
      <c r="R12" s="14">
        <f t="shared" si="7"/>
        <v>0</v>
      </c>
      <c r="S12" s="14">
        <f t="shared" si="7"/>
        <v>0</v>
      </c>
      <c r="T12" s="14"/>
      <c r="U12" s="14">
        <f t="shared" si="7"/>
        <v>0</v>
      </c>
      <c r="V12" s="14"/>
      <c r="W12" s="14">
        <f t="shared" si="7"/>
        <v>0</v>
      </c>
      <c r="X12" s="14"/>
      <c r="Y12" s="14">
        <f t="shared" si="7"/>
        <v>0</v>
      </c>
      <c r="Z12" s="14">
        <f t="shared" si="7"/>
        <v>0</v>
      </c>
      <c r="AA12" s="14">
        <f t="shared" si="7"/>
        <v>0</v>
      </c>
      <c r="AB12" s="14">
        <f t="shared" si="7"/>
        <v>0</v>
      </c>
      <c r="AC12" s="14">
        <f t="shared" si="7"/>
        <v>0</v>
      </c>
      <c r="AD12" s="14">
        <f t="shared" si="7"/>
        <v>0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1" t="s">
        <v>55</v>
      </c>
      <c r="AP12" s="18">
        <f>SUM(AP20:AP119)/$B$3</f>
        <v>0</v>
      </c>
      <c r="AQ12" s="18">
        <f>SUM(AQ20:AQ119)/$B$3</f>
        <v>0</v>
      </c>
      <c r="AR12" s="18">
        <f>SUM(AR20:AR119)/$B$3</f>
        <v>0</v>
      </c>
      <c r="AS12" s="18">
        <f>SUM(AS20:AS119)/$B$3</f>
        <v>0</v>
      </c>
      <c r="AT12" s="13">
        <v>8</v>
      </c>
      <c r="AU12" s="12">
        <f t="shared" si="1"/>
        <v>0</v>
      </c>
      <c r="AV12" s="12">
        <f t="shared" si="3"/>
        <v>0</v>
      </c>
      <c r="AW12" s="12">
        <f t="shared" si="4"/>
        <v>0</v>
      </c>
      <c r="AX12" s="12">
        <f t="shared" si="5"/>
        <v>0</v>
      </c>
    </row>
    <row r="13" spans="1:50" ht="12.75">
      <c r="A13" s="1">
        <v>13</v>
      </c>
      <c r="B13" s="1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AP13" s="19"/>
      <c r="AQ13" s="19"/>
      <c r="AR13" s="19"/>
      <c r="AT13" s="13">
        <v>9</v>
      </c>
      <c r="AU13" s="12">
        <f t="shared" si="1"/>
        <v>0</v>
      </c>
      <c r="AV13" s="12">
        <f t="shared" si="3"/>
        <v>0</v>
      </c>
      <c r="AW13" s="12">
        <f t="shared" si="4"/>
        <v>0</v>
      </c>
      <c r="AX13" s="12">
        <f t="shared" si="5"/>
        <v>0</v>
      </c>
    </row>
    <row r="14" spans="1:50" ht="12.75">
      <c r="A14" s="1">
        <v>14</v>
      </c>
      <c r="B14" s="1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7"/>
      <c r="P14" s="17"/>
      <c r="Q14" s="17" t="s">
        <v>56</v>
      </c>
      <c r="R14" s="17"/>
      <c r="S14" s="17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16" t="s">
        <v>105</v>
      </c>
      <c r="AF14" s="17"/>
      <c r="AG14" s="17"/>
      <c r="AH14" s="17"/>
      <c r="AI14" s="17"/>
      <c r="AJ14" s="17"/>
      <c r="AK14" s="20"/>
      <c r="AL14" s="20"/>
      <c r="AM14" s="20"/>
      <c r="AN14" s="20"/>
      <c r="AO14" s="15"/>
      <c r="AP14" s="14"/>
      <c r="AQ14" s="14"/>
      <c r="AR14" s="14"/>
      <c r="AT14" s="13">
        <v>10</v>
      </c>
      <c r="AU14" s="12">
        <f t="shared" si="1"/>
        <v>0</v>
      </c>
      <c r="AV14" s="12">
        <f t="shared" si="3"/>
        <v>0</v>
      </c>
      <c r="AW14" s="12">
        <f t="shared" si="4"/>
        <v>0</v>
      </c>
      <c r="AX14" s="12">
        <f t="shared" si="5"/>
        <v>0</v>
      </c>
    </row>
    <row r="15" spans="1:50" ht="12.75">
      <c r="A15" s="1">
        <v>15</v>
      </c>
      <c r="B15" s="11" t="s">
        <v>58</v>
      </c>
      <c r="C15" s="22">
        <f>(C5+2*C6)/(2*$B$3)</f>
        <v>0</v>
      </c>
      <c r="D15" s="22">
        <f>(D5+2*D6)/(2*$B$3)</f>
        <v>0</v>
      </c>
      <c r="E15" s="22">
        <f>(E5+2*E6)/(2*$B$3)</f>
        <v>0</v>
      </c>
      <c r="F15" s="22">
        <f>(F5)/(1*$B$3)</f>
        <v>0</v>
      </c>
      <c r="G15" s="22">
        <f>(G5+2*G6)/(2*$B$3)</f>
        <v>0</v>
      </c>
      <c r="H15" s="22">
        <f>(H5+2*H6)/(2*$B$3)</f>
        <v>0</v>
      </c>
      <c r="I15" s="22">
        <f>(I5+2*I6)/(2*$B$3)</f>
        <v>0</v>
      </c>
      <c r="J15" s="22">
        <f>(J5+2*J6)/(2*$B$3)</f>
        <v>0</v>
      </c>
      <c r="K15" s="22">
        <f>(K5+2*K6)/(2*$B$3)</f>
        <v>0</v>
      </c>
      <c r="L15" s="22">
        <f>(L5)/(1*$B$3)</f>
        <v>0</v>
      </c>
      <c r="M15" s="22">
        <f>(M5+2*M6)/(2*$B$3)</f>
        <v>0</v>
      </c>
      <c r="N15" s="22">
        <f>(N5)/(1*$B$3)</f>
        <v>0</v>
      </c>
      <c r="O15" s="22">
        <f>(O5+2*O6)/(2*$B$3)</f>
        <v>0</v>
      </c>
      <c r="P15" s="22">
        <f>(P5+2*P6)/(2*$B$3)</f>
        <v>0</v>
      </c>
      <c r="Q15" s="22">
        <f>(Q5+2*Q6)/(2*$B$3)</f>
        <v>0</v>
      </c>
      <c r="R15" s="22">
        <f>(R5+2*R6)/(2*$B$3)</f>
        <v>0</v>
      </c>
      <c r="S15" s="22">
        <f>(S5+2*S6)/(2*$B$3)</f>
        <v>0</v>
      </c>
      <c r="T15" s="22">
        <f>(T5)/(1*$B$3)</f>
        <v>0</v>
      </c>
      <c r="U15" s="22">
        <f>(U5+2*U6)/(2*$B$3)</f>
        <v>0</v>
      </c>
      <c r="V15" s="22">
        <f>(V5)/(1*$B$3)</f>
        <v>0</v>
      </c>
      <c r="W15" s="22">
        <f>(W5+2*W6)/(2*$B$3)</f>
        <v>0</v>
      </c>
      <c r="X15" s="22">
        <f>(X5)/(1*$B$3)</f>
        <v>0</v>
      </c>
      <c r="Y15" s="22">
        <f aca="true" t="shared" si="8" ref="Y15:AD15">(Y5+2*Y6)/(2*$B$3)</f>
        <v>0</v>
      </c>
      <c r="Z15" s="22">
        <f t="shared" si="8"/>
        <v>0</v>
      </c>
      <c r="AA15" s="22">
        <f t="shared" si="8"/>
        <v>0</v>
      </c>
      <c r="AB15" s="22">
        <f t="shared" si="8"/>
        <v>0</v>
      </c>
      <c r="AC15" s="22">
        <f t="shared" si="8"/>
        <v>0</v>
      </c>
      <c r="AD15" s="22">
        <f t="shared" si="8"/>
        <v>0</v>
      </c>
      <c r="AE15" s="22">
        <f>SUM(AE20:AE119)/(7*$B$3)</f>
        <v>0</v>
      </c>
      <c r="AF15" s="22">
        <f>SUM(AF20:AF119)/(4*$B$3)</f>
        <v>0</v>
      </c>
      <c r="AG15" s="22">
        <f>SUM(AG20:AG119)/(5*$B$3)</f>
        <v>0</v>
      </c>
      <c r="AH15" s="22">
        <f>SUM(AH20:AH119)/(9*$B$3)</f>
        <v>0</v>
      </c>
      <c r="AI15" s="22">
        <f>SUM(AI20:AI119)/(8*$B$3)</f>
        <v>0</v>
      </c>
      <c r="AJ15" s="22">
        <f>SUM(AJ20:AJ119)/(3*$B$3)</f>
        <v>0</v>
      </c>
      <c r="AK15" s="22">
        <f>SUM(AK20:AK119)/(4*$B$3)</f>
        <v>0</v>
      </c>
      <c r="AL15" s="22">
        <f>SUM(AL20:AL119)/(3*$B$3)</f>
        <v>0</v>
      </c>
      <c r="AM15" s="22">
        <f>SUM(AM20:AM119)/(3*$B$3)</f>
        <v>0</v>
      </c>
      <c r="AN15" s="22">
        <f>SUM(AN20:AN119)/(4*$B$3)</f>
        <v>0</v>
      </c>
      <c r="AO15" s="15"/>
      <c r="AP15" s="14"/>
      <c r="AQ15" s="14"/>
      <c r="AR15" s="14"/>
      <c r="AT15" s="13">
        <v>11</v>
      </c>
      <c r="AU15" s="12">
        <f t="shared" si="1"/>
        <v>0</v>
      </c>
      <c r="AV15" s="12">
        <f t="shared" si="3"/>
        <v>0</v>
      </c>
      <c r="AW15" s="12">
        <f t="shared" si="4"/>
        <v>0</v>
      </c>
      <c r="AX15" s="12"/>
    </row>
    <row r="16" spans="1:50" ht="12.75">
      <c r="A16" s="1">
        <v>16</v>
      </c>
      <c r="B16" s="11"/>
      <c r="AP16" s="21" t="s">
        <v>57</v>
      </c>
      <c r="AQ16" s="21"/>
      <c r="AR16" s="19"/>
      <c r="AT16" s="13">
        <v>12</v>
      </c>
      <c r="AU16" s="12">
        <f t="shared" si="1"/>
        <v>0</v>
      </c>
      <c r="AV16" s="12">
        <f t="shared" si="3"/>
        <v>0</v>
      </c>
      <c r="AW16" s="12">
        <f t="shared" si="4"/>
        <v>0</v>
      </c>
      <c r="AX16" s="12"/>
    </row>
    <row r="17" spans="1:49" ht="12.75">
      <c r="A17" s="1">
        <v>17</v>
      </c>
      <c r="B17" s="11"/>
      <c r="AF17" s="21" t="s">
        <v>79</v>
      </c>
      <c r="AG17" s="21"/>
      <c r="AH17" s="21"/>
      <c r="AI17" s="21"/>
      <c r="AJ17" s="21"/>
      <c r="AK17" s="21"/>
      <c r="AO17" s="11" t="s">
        <v>59</v>
      </c>
      <c r="AP17" s="18">
        <f>SUM(AP20:AP119)/(25*$B$3)</f>
        <v>0</v>
      </c>
      <c r="AQ17" s="18">
        <f>SUM(AQ20:AQ119)/(15*$B$3)</f>
        <v>0</v>
      </c>
      <c r="AR17" s="18">
        <f>SUM(AR20:AR119)/(10*$B$3)</f>
        <v>0</v>
      </c>
      <c r="AS17" s="18">
        <f>SUM(AS20:AS119)/(50*$B$3)</f>
        <v>0</v>
      </c>
      <c r="AT17" s="13">
        <v>13</v>
      </c>
      <c r="AU17" s="12">
        <f t="shared" si="1"/>
        <v>0</v>
      </c>
      <c r="AV17" s="12">
        <f t="shared" si="3"/>
        <v>0</v>
      </c>
      <c r="AW17" s="12">
        <f t="shared" si="4"/>
        <v>0</v>
      </c>
    </row>
    <row r="18" spans="1:55" ht="12.75">
      <c r="A18" s="1">
        <v>18</v>
      </c>
      <c r="B18" s="11"/>
      <c r="C18" s="28" t="s">
        <v>65</v>
      </c>
      <c r="D18" s="29"/>
      <c r="E18" s="29"/>
      <c r="F18" s="2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E18" s="30" t="s">
        <v>66</v>
      </c>
      <c r="AF18" s="30"/>
      <c r="AG18" s="30"/>
      <c r="AH18" s="30"/>
      <c r="AI18" s="8" t="s">
        <v>67</v>
      </c>
      <c r="AJ18" s="8"/>
      <c r="AK18" s="8"/>
      <c r="AL18" s="32" t="s">
        <v>75</v>
      </c>
      <c r="AM18" s="32"/>
      <c r="AN18" s="32"/>
      <c r="AT18" s="13">
        <v>14</v>
      </c>
      <c r="AU18" s="12">
        <f t="shared" si="1"/>
        <v>0</v>
      </c>
      <c r="AV18" s="12">
        <f t="shared" si="3"/>
        <v>0</v>
      </c>
      <c r="AW18" s="12">
        <f t="shared" si="4"/>
        <v>0</v>
      </c>
      <c r="AY18" s="11" t="s">
        <v>60</v>
      </c>
      <c r="AZ18" s="21" t="s">
        <v>61</v>
      </c>
      <c r="BA18" s="21"/>
      <c r="BB18" s="21"/>
      <c r="BC18" s="21"/>
    </row>
    <row r="19" spans="1:55" ht="12.75">
      <c r="A19" s="1">
        <v>19</v>
      </c>
      <c r="B19" s="4" t="s">
        <v>60</v>
      </c>
      <c r="C19" s="3">
        <v>1</v>
      </c>
      <c r="D19" s="3">
        <v>2</v>
      </c>
      <c r="E19" s="3">
        <v>3</v>
      </c>
      <c r="F19" s="3">
        <v>4</v>
      </c>
      <c r="G19" s="3">
        <v>5</v>
      </c>
      <c r="H19" s="3">
        <v>6</v>
      </c>
      <c r="I19" s="3">
        <v>7</v>
      </c>
      <c r="J19" s="3">
        <v>8</v>
      </c>
      <c r="K19" s="3">
        <v>9</v>
      </c>
      <c r="L19" s="3">
        <v>10</v>
      </c>
      <c r="M19" s="3">
        <v>11</v>
      </c>
      <c r="N19" s="3">
        <v>12</v>
      </c>
      <c r="O19" s="3">
        <v>13</v>
      </c>
      <c r="P19" s="3">
        <v>14</v>
      </c>
      <c r="Q19" s="3">
        <v>15</v>
      </c>
      <c r="R19" s="3">
        <v>16</v>
      </c>
      <c r="S19" s="3">
        <v>17</v>
      </c>
      <c r="T19" s="3">
        <v>18</v>
      </c>
      <c r="U19" s="3">
        <v>19</v>
      </c>
      <c r="V19" s="3">
        <v>20</v>
      </c>
      <c r="W19" s="3">
        <v>21</v>
      </c>
      <c r="X19" s="3">
        <v>22</v>
      </c>
      <c r="Y19" s="3">
        <v>23</v>
      </c>
      <c r="Z19" s="3">
        <v>24</v>
      </c>
      <c r="AA19" s="3">
        <v>25</v>
      </c>
      <c r="AB19" s="3">
        <v>26</v>
      </c>
      <c r="AC19" s="3">
        <v>27</v>
      </c>
      <c r="AD19" s="3">
        <v>28</v>
      </c>
      <c r="AE19" s="9" t="s">
        <v>68</v>
      </c>
      <c r="AF19" s="9" t="s">
        <v>69</v>
      </c>
      <c r="AG19" s="9" t="s">
        <v>70</v>
      </c>
      <c r="AH19" s="9" t="s">
        <v>71</v>
      </c>
      <c r="AI19" s="3" t="s">
        <v>72</v>
      </c>
      <c r="AJ19" s="3" t="s">
        <v>73</v>
      </c>
      <c r="AK19" s="3" t="s">
        <v>74</v>
      </c>
      <c r="AL19" s="33" t="s">
        <v>76</v>
      </c>
      <c r="AM19" s="33" t="s">
        <v>77</v>
      </c>
      <c r="AN19" s="33" t="s">
        <v>78</v>
      </c>
      <c r="AO19" s="4" t="s">
        <v>62</v>
      </c>
      <c r="AP19" s="5" t="s">
        <v>46</v>
      </c>
      <c r="AQ19" s="5" t="s">
        <v>47</v>
      </c>
      <c r="AR19" s="5" t="s">
        <v>48</v>
      </c>
      <c r="AS19" s="3" t="s">
        <v>49</v>
      </c>
      <c r="AT19" s="13">
        <v>15</v>
      </c>
      <c r="AU19" s="12">
        <f t="shared" si="1"/>
        <v>0</v>
      </c>
      <c r="AV19" s="12">
        <f t="shared" si="3"/>
        <v>0</v>
      </c>
      <c r="AW19" s="12">
        <f t="shared" si="4"/>
        <v>0</v>
      </c>
      <c r="AY19" s="11" t="s">
        <v>63</v>
      </c>
      <c r="AZ19" s="3" t="s">
        <v>49</v>
      </c>
      <c r="BA19" s="5" t="s">
        <v>46</v>
      </c>
      <c r="BB19" s="5" t="s">
        <v>47</v>
      </c>
      <c r="BC19" s="5" t="s">
        <v>48</v>
      </c>
    </row>
    <row r="20" spans="1:55" ht="12.75">
      <c r="A20" s="1">
        <v>20</v>
      </c>
      <c r="B20" s="11" t="s">
        <v>64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23">
        <f>SUM(D20+F20+G20+K20)</f>
        <v>0</v>
      </c>
      <c r="AF20" s="23">
        <f>SUM(C20+I20)</f>
        <v>0</v>
      </c>
      <c r="AG20" s="23">
        <f>SUM(O20+T20+AB20)</f>
        <v>0</v>
      </c>
      <c r="AH20" s="23">
        <f>SUM(J20+L20+M20+U20+Z20)</f>
        <v>0</v>
      </c>
      <c r="AI20" s="31">
        <f>SUM(H20+P20+Q20+Y20)</f>
        <v>0</v>
      </c>
      <c r="AJ20" s="31">
        <f>SUM(E20+N20)</f>
        <v>0</v>
      </c>
      <c r="AK20" s="31">
        <f>SUM(W20+AA20)</f>
        <v>0</v>
      </c>
      <c r="AL20" s="34">
        <f>SUM(V20+AC20)</f>
        <v>0</v>
      </c>
      <c r="AM20" s="34">
        <f>SUM(R20+X20)</f>
        <v>0</v>
      </c>
      <c r="AN20" s="34">
        <f>SUM(S20+AD20)</f>
        <v>0</v>
      </c>
      <c r="AO20" s="11" t="str">
        <f aca="true" t="shared" si="9" ref="AO20:AO51">B20</f>
        <v>A01</v>
      </c>
      <c r="AP20" s="23">
        <f>SUM(AE20:AH20)</f>
        <v>0</v>
      </c>
      <c r="AQ20" s="31">
        <f>SUM(AI20:AK20)</f>
        <v>0</v>
      </c>
      <c r="AR20" s="34">
        <f>SUM(AL20:AN20)</f>
        <v>0</v>
      </c>
      <c r="AS20" s="24">
        <f>SUM(AP20:AR20)</f>
        <v>0</v>
      </c>
      <c r="AT20" s="13">
        <v>16</v>
      </c>
      <c r="AU20" s="12">
        <f t="shared" si="1"/>
        <v>0</v>
      </c>
      <c r="AV20" s="12">
        <f t="shared" si="3"/>
        <v>0</v>
      </c>
      <c r="AW20" s="12"/>
      <c r="AY20" s="11" t="str">
        <f>AO20</f>
        <v>A01</v>
      </c>
      <c r="AZ20" s="25">
        <f>AS20/50</f>
        <v>0</v>
      </c>
      <c r="BA20" s="26">
        <f>AP20/25</f>
        <v>0</v>
      </c>
      <c r="BB20" s="35">
        <f>AQ20/15</f>
        <v>0</v>
      </c>
      <c r="BC20" s="36">
        <f>AR20/10</f>
        <v>0</v>
      </c>
    </row>
    <row r="21" spans="1:55" ht="12.75">
      <c r="A21" s="1">
        <v>21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23">
        <f aca="true" t="shared" si="10" ref="AE21:AE84">SUM(D21+F21+G21+K21)</f>
        <v>0</v>
      </c>
      <c r="AF21" s="23">
        <f aca="true" t="shared" si="11" ref="AF21:AF84">SUM(C21+I21)</f>
        <v>0</v>
      </c>
      <c r="AG21" s="23">
        <f aca="true" t="shared" si="12" ref="AG21:AG84">SUM(O21+T21+AB21)</f>
        <v>0</v>
      </c>
      <c r="AH21" s="23">
        <f aca="true" t="shared" si="13" ref="AH21:AH84">SUM(J21+L21+M21+U21+Z21)</f>
        <v>0</v>
      </c>
      <c r="AI21" s="31">
        <f aca="true" t="shared" si="14" ref="AI21:AI84">SUM(H21+P21+Q21+Y21)</f>
        <v>0</v>
      </c>
      <c r="AJ21" s="31">
        <f aca="true" t="shared" si="15" ref="AJ21:AJ84">SUM(E21+N21)</f>
        <v>0</v>
      </c>
      <c r="AK21" s="31">
        <f aca="true" t="shared" si="16" ref="AK21:AK84">SUM(W21+AA21)</f>
        <v>0</v>
      </c>
      <c r="AL21" s="34">
        <f aca="true" t="shared" si="17" ref="AL21:AL84">SUM(V21+AC21)</f>
        <v>0</v>
      </c>
      <c r="AM21" s="34">
        <f aca="true" t="shared" si="18" ref="AM21:AM84">SUM(R21+X21)</f>
        <v>0</v>
      </c>
      <c r="AN21" s="34">
        <f aca="true" t="shared" si="19" ref="AN21:AN84">SUM(S21+AD21)</f>
        <v>0</v>
      </c>
      <c r="AO21" s="11">
        <f t="shared" si="9"/>
        <v>0</v>
      </c>
      <c r="AP21" s="23">
        <f aca="true" t="shared" si="20" ref="AP21:AP84">SUM(AE21:AH21)</f>
        <v>0</v>
      </c>
      <c r="AQ21" s="31">
        <f aca="true" t="shared" si="21" ref="AQ21:AQ84">SUM(AI21:AK21)</f>
        <v>0</v>
      </c>
      <c r="AR21" s="34">
        <f aca="true" t="shared" si="22" ref="AR21:AR52">K21+L21+Q21+X21+Y21+AC21</f>
        <v>0</v>
      </c>
      <c r="AS21" s="24">
        <f aca="true" t="shared" si="23" ref="AS21:AS84">SUM(AP21:AR21)</f>
        <v>0</v>
      </c>
      <c r="AT21" s="13">
        <v>17</v>
      </c>
      <c r="AU21" s="12">
        <f t="shared" si="1"/>
        <v>0</v>
      </c>
      <c r="AV21" s="12">
        <f t="shared" si="3"/>
        <v>0</v>
      </c>
      <c r="AW21" s="12"/>
      <c r="AY21" s="11">
        <f aca="true" t="shared" si="24" ref="AY21:AY82">AO21</f>
        <v>0</v>
      </c>
      <c r="AZ21" s="25">
        <f aca="true" t="shared" si="25" ref="AZ21:AZ82">AS21/50</f>
        <v>0</v>
      </c>
      <c r="BA21" s="26">
        <f aca="true" t="shared" si="26" ref="BA21:BA84">AP21/25</f>
        <v>0</v>
      </c>
      <c r="BB21" s="35">
        <f aca="true" t="shared" si="27" ref="BB21:BB84">AQ21/15</f>
        <v>0</v>
      </c>
      <c r="BC21" s="36">
        <f aca="true" t="shared" si="28" ref="BC21:BC84">AR21/10</f>
        <v>0</v>
      </c>
    </row>
    <row r="22" spans="1:55" ht="12.75">
      <c r="A22" s="1">
        <v>22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23">
        <f t="shared" si="10"/>
        <v>0</v>
      </c>
      <c r="AF22" s="23">
        <f t="shared" si="11"/>
        <v>0</v>
      </c>
      <c r="AG22" s="23">
        <f t="shared" si="12"/>
        <v>0</v>
      </c>
      <c r="AH22" s="23">
        <f t="shared" si="13"/>
        <v>0</v>
      </c>
      <c r="AI22" s="31">
        <f t="shared" si="14"/>
        <v>0</v>
      </c>
      <c r="AJ22" s="31">
        <f t="shared" si="15"/>
        <v>0</v>
      </c>
      <c r="AK22" s="31">
        <f t="shared" si="16"/>
        <v>0</v>
      </c>
      <c r="AL22" s="34">
        <f t="shared" si="17"/>
        <v>0</v>
      </c>
      <c r="AM22" s="34">
        <f t="shared" si="18"/>
        <v>0</v>
      </c>
      <c r="AN22" s="34">
        <f t="shared" si="19"/>
        <v>0</v>
      </c>
      <c r="AO22" s="11">
        <f t="shared" si="9"/>
        <v>0</v>
      </c>
      <c r="AP22" s="23">
        <f t="shared" si="20"/>
        <v>0</v>
      </c>
      <c r="AQ22" s="31">
        <f t="shared" si="21"/>
        <v>0</v>
      </c>
      <c r="AR22" s="34">
        <f t="shared" si="22"/>
        <v>0</v>
      </c>
      <c r="AS22" s="24">
        <f t="shared" si="23"/>
        <v>0</v>
      </c>
      <c r="AT22" s="13">
        <v>18</v>
      </c>
      <c r="AU22" s="12">
        <f t="shared" si="1"/>
        <v>0</v>
      </c>
      <c r="AV22" s="12">
        <f t="shared" si="3"/>
        <v>0</v>
      </c>
      <c r="AW22" s="12"/>
      <c r="AY22" s="11">
        <f t="shared" si="24"/>
        <v>0</v>
      </c>
      <c r="AZ22" s="25">
        <f t="shared" si="25"/>
        <v>0</v>
      </c>
      <c r="BA22" s="26">
        <f t="shared" si="26"/>
        <v>0</v>
      </c>
      <c r="BB22" s="35">
        <f t="shared" si="27"/>
        <v>0</v>
      </c>
      <c r="BC22" s="36">
        <f t="shared" si="28"/>
        <v>0</v>
      </c>
    </row>
    <row r="23" spans="1:55" ht="12.75">
      <c r="A23" s="1">
        <v>23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23">
        <f t="shared" si="10"/>
        <v>0</v>
      </c>
      <c r="AF23" s="23">
        <f t="shared" si="11"/>
        <v>0</v>
      </c>
      <c r="AG23" s="23">
        <f t="shared" si="12"/>
        <v>0</v>
      </c>
      <c r="AH23" s="23">
        <f t="shared" si="13"/>
        <v>0</v>
      </c>
      <c r="AI23" s="31">
        <f t="shared" si="14"/>
        <v>0</v>
      </c>
      <c r="AJ23" s="31">
        <f t="shared" si="15"/>
        <v>0</v>
      </c>
      <c r="AK23" s="31">
        <f t="shared" si="16"/>
        <v>0</v>
      </c>
      <c r="AL23" s="34">
        <f t="shared" si="17"/>
        <v>0</v>
      </c>
      <c r="AM23" s="34">
        <f t="shared" si="18"/>
        <v>0</v>
      </c>
      <c r="AN23" s="34">
        <f t="shared" si="19"/>
        <v>0</v>
      </c>
      <c r="AO23" s="11">
        <f t="shared" si="9"/>
        <v>0</v>
      </c>
      <c r="AP23" s="23">
        <f t="shared" si="20"/>
        <v>0</v>
      </c>
      <c r="AQ23" s="31">
        <f t="shared" si="21"/>
        <v>0</v>
      </c>
      <c r="AR23" s="34">
        <f t="shared" si="22"/>
        <v>0</v>
      </c>
      <c r="AS23" s="24">
        <f t="shared" si="23"/>
        <v>0</v>
      </c>
      <c r="AT23" s="13">
        <v>19</v>
      </c>
      <c r="AU23" s="12">
        <f t="shared" si="1"/>
        <v>0</v>
      </c>
      <c r="AV23" s="12">
        <f t="shared" si="3"/>
        <v>0</v>
      </c>
      <c r="AW23" s="12"/>
      <c r="AY23" s="11">
        <f t="shared" si="24"/>
        <v>0</v>
      </c>
      <c r="AZ23" s="25">
        <f t="shared" si="25"/>
        <v>0</v>
      </c>
      <c r="BA23" s="26">
        <f t="shared" si="26"/>
        <v>0</v>
      </c>
      <c r="BB23" s="35">
        <f t="shared" si="27"/>
        <v>0</v>
      </c>
      <c r="BC23" s="36">
        <f t="shared" si="28"/>
        <v>0</v>
      </c>
    </row>
    <row r="24" spans="1:55" ht="12.75">
      <c r="A24" s="1">
        <v>24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23">
        <f t="shared" si="10"/>
        <v>0</v>
      </c>
      <c r="AF24" s="23">
        <f t="shared" si="11"/>
        <v>0</v>
      </c>
      <c r="AG24" s="23">
        <f t="shared" si="12"/>
        <v>0</v>
      </c>
      <c r="AH24" s="23">
        <f t="shared" si="13"/>
        <v>0</v>
      </c>
      <c r="AI24" s="31">
        <f t="shared" si="14"/>
        <v>0</v>
      </c>
      <c r="AJ24" s="31">
        <f t="shared" si="15"/>
        <v>0</v>
      </c>
      <c r="AK24" s="31">
        <f t="shared" si="16"/>
        <v>0</v>
      </c>
      <c r="AL24" s="34">
        <f t="shared" si="17"/>
        <v>0</v>
      </c>
      <c r="AM24" s="34">
        <f t="shared" si="18"/>
        <v>0</v>
      </c>
      <c r="AN24" s="34">
        <f t="shared" si="19"/>
        <v>0</v>
      </c>
      <c r="AO24" s="11">
        <f t="shared" si="9"/>
        <v>0</v>
      </c>
      <c r="AP24" s="23">
        <f t="shared" si="20"/>
        <v>0</v>
      </c>
      <c r="AQ24" s="31">
        <f t="shared" si="21"/>
        <v>0</v>
      </c>
      <c r="AR24" s="34">
        <f t="shared" si="22"/>
        <v>0</v>
      </c>
      <c r="AS24" s="24">
        <f t="shared" si="23"/>
        <v>0</v>
      </c>
      <c r="AT24" s="13">
        <v>20</v>
      </c>
      <c r="AU24" s="12">
        <f t="shared" si="1"/>
        <v>0</v>
      </c>
      <c r="AV24" s="12">
        <f t="shared" si="3"/>
        <v>0</v>
      </c>
      <c r="AW24" s="12"/>
      <c r="AY24" s="11">
        <f t="shared" si="24"/>
        <v>0</v>
      </c>
      <c r="AZ24" s="25">
        <f t="shared" si="25"/>
        <v>0</v>
      </c>
      <c r="BA24" s="26">
        <f t="shared" si="26"/>
        <v>0</v>
      </c>
      <c r="BB24" s="35">
        <f t="shared" si="27"/>
        <v>0</v>
      </c>
      <c r="BC24" s="36">
        <f t="shared" si="28"/>
        <v>0</v>
      </c>
    </row>
    <row r="25" spans="1:55" ht="12.75">
      <c r="A25" s="1">
        <v>25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23">
        <f t="shared" si="10"/>
        <v>0</v>
      </c>
      <c r="AF25" s="23">
        <f t="shared" si="11"/>
        <v>0</v>
      </c>
      <c r="AG25" s="23">
        <f t="shared" si="12"/>
        <v>0</v>
      </c>
      <c r="AH25" s="23">
        <f t="shared" si="13"/>
        <v>0</v>
      </c>
      <c r="AI25" s="31">
        <f t="shared" si="14"/>
        <v>0</v>
      </c>
      <c r="AJ25" s="31">
        <f t="shared" si="15"/>
        <v>0</v>
      </c>
      <c r="AK25" s="31">
        <f t="shared" si="16"/>
        <v>0</v>
      </c>
      <c r="AL25" s="34">
        <f t="shared" si="17"/>
        <v>0</v>
      </c>
      <c r="AM25" s="34">
        <f t="shared" si="18"/>
        <v>0</v>
      </c>
      <c r="AN25" s="34">
        <f t="shared" si="19"/>
        <v>0</v>
      </c>
      <c r="AO25" s="11">
        <f t="shared" si="9"/>
        <v>0</v>
      </c>
      <c r="AP25" s="23">
        <f t="shared" si="20"/>
        <v>0</v>
      </c>
      <c r="AQ25" s="31">
        <f t="shared" si="21"/>
        <v>0</v>
      </c>
      <c r="AR25" s="34">
        <f t="shared" si="22"/>
        <v>0</v>
      </c>
      <c r="AS25" s="24">
        <f t="shared" si="23"/>
        <v>0</v>
      </c>
      <c r="AT25" s="13">
        <v>21</v>
      </c>
      <c r="AU25" s="12">
        <f t="shared" si="1"/>
        <v>0</v>
      </c>
      <c r="AV25" s="12">
        <f t="shared" si="3"/>
        <v>0</v>
      </c>
      <c r="AW25" s="12"/>
      <c r="AY25" s="11">
        <f t="shared" si="24"/>
        <v>0</v>
      </c>
      <c r="AZ25" s="25">
        <f t="shared" si="25"/>
        <v>0</v>
      </c>
      <c r="BA25" s="26">
        <f t="shared" si="26"/>
        <v>0</v>
      </c>
      <c r="BB25" s="35">
        <f t="shared" si="27"/>
        <v>0</v>
      </c>
      <c r="BC25" s="36">
        <f t="shared" si="28"/>
        <v>0</v>
      </c>
    </row>
    <row r="26" spans="1:55" ht="12.75">
      <c r="A26" s="1">
        <v>26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23">
        <f t="shared" si="10"/>
        <v>0</v>
      </c>
      <c r="AF26" s="23">
        <f t="shared" si="11"/>
        <v>0</v>
      </c>
      <c r="AG26" s="23">
        <f t="shared" si="12"/>
        <v>0</v>
      </c>
      <c r="AH26" s="23">
        <f t="shared" si="13"/>
        <v>0</v>
      </c>
      <c r="AI26" s="31">
        <f t="shared" si="14"/>
        <v>0</v>
      </c>
      <c r="AJ26" s="31">
        <f t="shared" si="15"/>
        <v>0</v>
      </c>
      <c r="AK26" s="31">
        <f t="shared" si="16"/>
        <v>0</v>
      </c>
      <c r="AL26" s="34">
        <f t="shared" si="17"/>
        <v>0</v>
      </c>
      <c r="AM26" s="34">
        <f t="shared" si="18"/>
        <v>0</v>
      </c>
      <c r="AN26" s="34">
        <f t="shared" si="19"/>
        <v>0</v>
      </c>
      <c r="AO26" s="11">
        <f t="shared" si="9"/>
        <v>0</v>
      </c>
      <c r="AP26" s="23">
        <f t="shared" si="20"/>
        <v>0</v>
      </c>
      <c r="AQ26" s="31">
        <f t="shared" si="21"/>
        <v>0</v>
      </c>
      <c r="AR26" s="34">
        <f t="shared" si="22"/>
        <v>0</v>
      </c>
      <c r="AS26" s="24">
        <f t="shared" si="23"/>
        <v>0</v>
      </c>
      <c r="AT26" s="13">
        <v>22</v>
      </c>
      <c r="AU26" s="12">
        <f t="shared" si="1"/>
        <v>0</v>
      </c>
      <c r="AV26" s="12">
        <f t="shared" si="3"/>
        <v>0</v>
      </c>
      <c r="AW26" s="12"/>
      <c r="AY26" s="11">
        <f t="shared" si="24"/>
        <v>0</v>
      </c>
      <c r="AZ26" s="25">
        <f t="shared" si="25"/>
        <v>0</v>
      </c>
      <c r="BA26" s="26">
        <f t="shared" si="26"/>
        <v>0</v>
      </c>
      <c r="BB26" s="35">
        <f t="shared" si="27"/>
        <v>0</v>
      </c>
      <c r="BC26" s="36">
        <f t="shared" si="28"/>
        <v>0</v>
      </c>
    </row>
    <row r="27" spans="1:55" ht="12.75">
      <c r="A27" s="1">
        <v>27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23">
        <f t="shared" si="10"/>
        <v>0</v>
      </c>
      <c r="AF27" s="23">
        <f t="shared" si="11"/>
        <v>0</v>
      </c>
      <c r="AG27" s="23">
        <f t="shared" si="12"/>
        <v>0</v>
      </c>
      <c r="AH27" s="23">
        <f t="shared" si="13"/>
        <v>0</v>
      </c>
      <c r="AI27" s="31">
        <f t="shared" si="14"/>
        <v>0</v>
      </c>
      <c r="AJ27" s="31">
        <f t="shared" si="15"/>
        <v>0</v>
      </c>
      <c r="AK27" s="31">
        <f t="shared" si="16"/>
        <v>0</v>
      </c>
      <c r="AL27" s="34">
        <f t="shared" si="17"/>
        <v>0</v>
      </c>
      <c r="AM27" s="34">
        <f t="shared" si="18"/>
        <v>0</v>
      </c>
      <c r="AN27" s="34">
        <f t="shared" si="19"/>
        <v>0</v>
      </c>
      <c r="AO27" s="11">
        <f t="shared" si="9"/>
        <v>0</v>
      </c>
      <c r="AP27" s="23">
        <f t="shared" si="20"/>
        <v>0</v>
      </c>
      <c r="AQ27" s="31">
        <f t="shared" si="21"/>
        <v>0</v>
      </c>
      <c r="AR27" s="34">
        <f t="shared" si="22"/>
        <v>0</v>
      </c>
      <c r="AS27" s="24">
        <f t="shared" si="23"/>
        <v>0</v>
      </c>
      <c r="AT27" s="13">
        <v>23</v>
      </c>
      <c r="AU27" s="12">
        <f t="shared" si="1"/>
        <v>0</v>
      </c>
      <c r="AV27" s="12">
        <f t="shared" si="3"/>
        <v>0</v>
      </c>
      <c r="AW27" s="12"/>
      <c r="AY27" s="11">
        <f t="shared" si="24"/>
        <v>0</v>
      </c>
      <c r="AZ27" s="25">
        <f t="shared" si="25"/>
        <v>0</v>
      </c>
      <c r="BA27" s="26">
        <f t="shared" si="26"/>
        <v>0</v>
      </c>
      <c r="BB27" s="35">
        <f t="shared" si="27"/>
        <v>0</v>
      </c>
      <c r="BC27" s="36">
        <f t="shared" si="28"/>
        <v>0</v>
      </c>
    </row>
    <row r="28" spans="1:55" ht="12.75">
      <c r="A28" s="1">
        <v>28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3">
        <f t="shared" si="10"/>
        <v>0</v>
      </c>
      <c r="AF28" s="23">
        <f t="shared" si="11"/>
        <v>0</v>
      </c>
      <c r="AG28" s="23">
        <f t="shared" si="12"/>
        <v>0</v>
      </c>
      <c r="AH28" s="23">
        <f t="shared" si="13"/>
        <v>0</v>
      </c>
      <c r="AI28" s="31">
        <f t="shared" si="14"/>
        <v>0</v>
      </c>
      <c r="AJ28" s="31">
        <f t="shared" si="15"/>
        <v>0</v>
      </c>
      <c r="AK28" s="31">
        <f t="shared" si="16"/>
        <v>0</v>
      </c>
      <c r="AL28" s="34">
        <f t="shared" si="17"/>
        <v>0</v>
      </c>
      <c r="AM28" s="34">
        <f t="shared" si="18"/>
        <v>0</v>
      </c>
      <c r="AN28" s="34">
        <f t="shared" si="19"/>
        <v>0</v>
      </c>
      <c r="AO28" s="11">
        <f t="shared" si="9"/>
        <v>0</v>
      </c>
      <c r="AP28" s="23">
        <f t="shared" si="20"/>
        <v>0</v>
      </c>
      <c r="AQ28" s="31">
        <f t="shared" si="21"/>
        <v>0</v>
      </c>
      <c r="AR28" s="34">
        <f t="shared" si="22"/>
        <v>0</v>
      </c>
      <c r="AS28" s="24">
        <f t="shared" si="23"/>
        <v>0</v>
      </c>
      <c r="AT28" s="13">
        <v>24</v>
      </c>
      <c r="AU28" s="12">
        <f t="shared" si="1"/>
        <v>0</v>
      </c>
      <c r="AV28" s="12">
        <f t="shared" si="3"/>
        <v>0</v>
      </c>
      <c r="AW28" s="12"/>
      <c r="AY28" s="11">
        <f t="shared" si="24"/>
        <v>0</v>
      </c>
      <c r="AZ28" s="25">
        <f t="shared" si="25"/>
        <v>0</v>
      </c>
      <c r="BA28" s="26">
        <f t="shared" si="26"/>
        <v>0</v>
      </c>
      <c r="BB28" s="35">
        <f t="shared" si="27"/>
        <v>0</v>
      </c>
      <c r="BC28" s="36">
        <f t="shared" si="28"/>
        <v>0</v>
      </c>
    </row>
    <row r="29" spans="1:55" ht="12.75">
      <c r="A29" s="1">
        <v>29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3">
        <f t="shared" si="10"/>
        <v>0</v>
      </c>
      <c r="AF29" s="23">
        <f t="shared" si="11"/>
        <v>0</v>
      </c>
      <c r="AG29" s="23">
        <f t="shared" si="12"/>
        <v>0</v>
      </c>
      <c r="AH29" s="23">
        <f t="shared" si="13"/>
        <v>0</v>
      </c>
      <c r="AI29" s="31">
        <f t="shared" si="14"/>
        <v>0</v>
      </c>
      <c r="AJ29" s="31">
        <f t="shared" si="15"/>
        <v>0</v>
      </c>
      <c r="AK29" s="31">
        <f t="shared" si="16"/>
        <v>0</v>
      </c>
      <c r="AL29" s="34">
        <f t="shared" si="17"/>
        <v>0</v>
      </c>
      <c r="AM29" s="34">
        <f t="shared" si="18"/>
        <v>0</v>
      </c>
      <c r="AN29" s="34">
        <f t="shared" si="19"/>
        <v>0</v>
      </c>
      <c r="AO29" s="11">
        <f t="shared" si="9"/>
        <v>0</v>
      </c>
      <c r="AP29" s="23">
        <f t="shared" si="20"/>
        <v>0</v>
      </c>
      <c r="AQ29" s="31">
        <f t="shared" si="21"/>
        <v>0</v>
      </c>
      <c r="AR29" s="34">
        <f t="shared" si="22"/>
        <v>0</v>
      </c>
      <c r="AS29" s="24">
        <f t="shared" si="23"/>
        <v>0</v>
      </c>
      <c r="AT29" s="13">
        <v>25</v>
      </c>
      <c r="AU29" s="12">
        <f t="shared" si="1"/>
        <v>0</v>
      </c>
      <c r="AV29" s="12">
        <f t="shared" si="3"/>
        <v>0</v>
      </c>
      <c r="AW29" s="12"/>
      <c r="AY29" s="11">
        <f t="shared" si="24"/>
        <v>0</v>
      </c>
      <c r="AZ29" s="25">
        <f t="shared" si="25"/>
        <v>0</v>
      </c>
      <c r="BA29" s="26">
        <f t="shared" si="26"/>
        <v>0</v>
      </c>
      <c r="BB29" s="35">
        <f t="shared" si="27"/>
        <v>0</v>
      </c>
      <c r="BC29" s="36">
        <f t="shared" si="28"/>
        <v>0</v>
      </c>
    </row>
    <row r="30" spans="1:55" ht="12.75">
      <c r="A30" s="1">
        <v>30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3">
        <f t="shared" si="10"/>
        <v>0</v>
      </c>
      <c r="AF30" s="23">
        <f t="shared" si="11"/>
        <v>0</v>
      </c>
      <c r="AG30" s="23">
        <f t="shared" si="12"/>
        <v>0</v>
      </c>
      <c r="AH30" s="23">
        <f t="shared" si="13"/>
        <v>0</v>
      </c>
      <c r="AI30" s="31">
        <f t="shared" si="14"/>
        <v>0</v>
      </c>
      <c r="AJ30" s="31">
        <f t="shared" si="15"/>
        <v>0</v>
      </c>
      <c r="AK30" s="31">
        <f t="shared" si="16"/>
        <v>0</v>
      </c>
      <c r="AL30" s="34">
        <f t="shared" si="17"/>
        <v>0</v>
      </c>
      <c r="AM30" s="34">
        <f t="shared" si="18"/>
        <v>0</v>
      </c>
      <c r="AN30" s="34">
        <f t="shared" si="19"/>
        <v>0</v>
      </c>
      <c r="AO30" s="11">
        <f t="shared" si="9"/>
        <v>0</v>
      </c>
      <c r="AP30" s="23">
        <f t="shared" si="20"/>
        <v>0</v>
      </c>
      <c r="AQ30" s="31">
        <f t="shared" si="21"/>
        <v>0</v>
      </c>
      <c r="AR30" s="34">
        <f t="shared" si="22"/>
        <v>0</v>
      </c>
      <c r="AS30" s="24">
        <f t="shared" si="23"/>
        <v>0</v>
      </c>
      <c r="AT30" s="13">
        <v>26</v>
      </c>
      <c r="AU30" s="12">
        <f t="shared" si="1"/>
        <v>0</v>
      </c>
      <c r="AY30" s="11">
        <f t="shared" si="24"/>
        <v>0</v>
      </c>
      <c r="AZ30" s="25">
        <f t="shared" si="25"/>
        <v>0</v>
      </c>
      <c r="BA30" s="26">
        <f t="shared" si="26"/>
        <v>0</v>
      </c>
      <c r="BB30" s="35">
        <f t="shared" si="27"/>
        <v>0</v>
      </c>
      <c r="BC30" s="36">
        <f t="shared" si="28"/>
        <v>0</v>
      </c>
    </row>
    <row r="31" spans="1:55" ht="12.75">
      <c r="A31" s="1">
        <v>33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AE31" s="23">
        <f t="shared" si="10"/>
        <v>0</v>
      </c>
      <c r="AF31" s="23">
        <f t="shared" si="11"/>
        <v>0</v>
      </c>
      <c r="AG31" s="23">
        <f t="shared" si="12"/>
        <v>0</v>
      </c>
      <c r="AH31" s="23">
        <f t="shared" si="13"/>
        <v>0</v>
      </c>
      <c r="AI31" s="31">
        <f t="shared" si="14"/>
        <v>0</v>
      </c>
      <c r="AJ31" s="31">
        <f t="shared" si="15"/>
        <v>0</v>
      </c>
      <c r="AK31" s="31">
        <f t="shared" si="16"/>
        <v>0</v>
      </c>
      <c r="AL31" s="34">
        <f t="shared" si="17"/>
        <v>0</v>
      </c>
      <c r="AM31" s="34">
        <f t="shared" si="18"/>
        <v>0</v>
      </c>
      <c r="AN31" s="34">
        <f t="shared" si="19"/>
        <v>0</v>
      </c>
      <c r="AO31" s="11">
        <f t="shared" si="9"/>
        <v>0</v>
      </c>
      <c r="AP31" s="23">
        <f t="shared" si="20"/>
        <v>0</v>
      </c>
      <c r="AQ31" s="31">
        <f t="shared" si="21"/>
        <v>0</v>
      </c>
      <c r="AR31" s="34">
        <f t="shared" si="22"/>
        <v>0</v>
      </c>
      <c r="AS31" s="24">
        <f t="shared" si="23"/>
        <v>0</v>
      </c>
      <c r="AT31" s="13">
        <v>29</v>
      </c>
      <c r="AU31" s="12">
        <f t="shared" si="1"/>
        <v>0</v>
      </c>
      <c r="AY31" s="11">
        <f t="shared" si="24"/>
        <v>0</v>
      </c>
      <c r="AZ31" s="25">
        <f t="shared" si="25"/>
        <v>0</v>
      </c>
      <c r="BA31" s="26">
        <f t="shared" si="26"/>
        <v>0</v>
      </c>
      <c r="BB31" s="35">
        <f t="shared" si="27"/>
        <v>0</v>
      </c>
      <c r="BC31" s="36">
        <f t="shared" si="28"/>
        <v>0</v>
      </c>
    </row>
    <row r="32" spans="1:55" ht="12.75">
      <c r="A32" s="1">
        <v>34</v>
      </c>
      <c r="B32" s="11"/>
      <c r="AE32" s="23">
        <f t="shared" si="10"/>
        <v>0</v>
      </c>
      <c r="AF32" s="23">
        <f t="shared" si="11"/>
        <v>0</v>
      </c>
      <c r="AG32" s="23">
        <f t="shared" si="12"/>
        <v>0</v>
      </c>
      <c r="AH32" s="23">
        <f t="shared" si="13"/>
        <v>0</v>
      </c>
      <c r="AI32" s="31">
        <f t="shared" si="14"/>
        <v>0</v>
      </c>
      <c r="AJ32" s="31">
        <f t="shared" si="15"/>
        <v>0</v>
      </c>
      <c r="AK32" s="31">
        <f t="shared" si="16"/>
        <v>0</v>
      </c>
      <c r="AL32" s="34">
        <f t="shared" si="17"/>
        <v>0</v>
      </c>
      <c r="AM32" s="34">
        <f t="shared" si="18"/>
        <v>0</v>
      </c>
      <c r="AN32" s="34">
        <f t="shared" si="19"/>
        <v>0</v>
      </c>
      <c r="AO32" s="11">
        <f t="shared" si="9"/>
        <v>0</v>
      </c>
      <c r="AP32" s="23">
        <f t="shared" si="20"/>
        <v>0</v>
      </c>
      <c r="AQ32" s="31">
        <f t="shared" si="21"/>
        <v>0</v>
      </c>
      <c r="AR32" s="34">
        <f t="shared" si="22"/>
        <v>0</v>
      </c>
      <c r="AS32" s="24">
        <f t="shared" si="23"/>
        <v>0</v>
      </c>
      <c r="AT32" s="13">
        <v>30</v>
      </c>
      <c r="AU32" s="12">
        <f t="shared" si="1"/>
        <v>0</v>
      </c>
      <c r="AY32" s="11">
        <f t="shared" si="24"/>
        <v>0</v>
      </c>
      <c r="AZ32" s="25">
        <f t="shared" si="25"/>
        <v>0</v>
      </c>
      <c r="BA32" s="26">
        <f t="shared" si="26"/>
        <v>0</v>
      </c>
      <c r="BB32" s="35">
        <f t="shared" si="27"/>
        <v>0</v>
      </c>
      <c r="BC32" s="36">
        <f t="shared" si="28"/>
        <v>0</v>
      </c>
    </row>
    <row r="33" spans="1:55" ht="12.75">
      <c r="A33" s="1">
        <v>35</v>
      </c>
      <c r="B33" s="11"/>
      <c r="AE33" s="23">
        <f t="shared" si="10"/>
        <v>0</v>
      </c>
      <c r="AF33" s="23">
        <f t="shared" si="11"/>
        <v>0</v>
      </c>
      <c r="AG33" s="23">
        <f t="shared" si="12"/>
        <v>0</v>
      </c>
      <c r="AH33" s="23">
        <f t="shared" si="13"/>
        <v>0</v>
      </c>
      <c r="AI33" s="31">
        <f t="shared" si="14"/>
        <v>0</v>
      </c>
      <c r="AJ33" s="31">
        <f t="shared" si="15"/>
        <v>0</v>
      </c>
      <c r="AK33" s="31">
        <f t="shared" si="16"/>
        <v>0</v>
      </c>
      <c r="AL33" s="34">
        <f t="shared" si="17"/>
        <v>0</v>
      </c>
      <c r="AM33" s="34">
        <f t="shared" si="18"/>
        <v>0</v>
      </c>
      <c r="AN33" s="34">
        <f t="shared" si="19"/>
        <v>0</v>
      </c>
      <c r="AO33" s="11">
        <f t="shared" si="9"/>
        <v>0</v>
      </c>
      <c r="AP33" s="23">
        <f t="shared" si="20"/>
        <v>0</v>
      </c>
      <c r="AQ33" s="31">
        <f t="shared" si="21"/>
        <v>0</v>
      </c>
      <c r="AR33" s="34">
        <f t="shared" si="22"/>
        <v>0</v>
      </c>
      <c r="AS33" s="24">
        <f t="shared" si="23"/>
        <v>0</v>
      </c>
      <c r="AT33" s="13">
        <v>31</v>
      </c>
      <c r="AU33" s="12">
        <f t="shared" si="1"/>
        <v>0</v>
      </c>
      <c r="AY33" s="11">
        <f t="shared" si="24"/>
        <v>0</v>
      </c>
      <c r="AZ33" s="25">
        <f t="shared" si="25"/>
        <v>0</v>
      </c>
      <c r="BA33" s="26">
        <f t="shared" si="26"/>
        <v>0</v>
      </c>
      <c r="BB33" s="35">
        <f t="shared" si="27"/>
        <v>0</v>
      </c>
      <c r="BC33" s="36">
        <f t="shared" si="28"/>
        <v>0</v>
      </c>
    </row>
    <row r="34" spans="1:55" ht="12.75">
      <c r="A34" s="1">
        <v>36</v>
      </c>
      <c r="B34" s="11"/>
      <c r="AE34" s="23">
        <f t="shared" si="10"/>
        <v>0</v>
      </c>
      <c r="AF34" s="23">
        <f t="shared" si="11"/>
        <v>0</v>
      </c>
      <c r="AG34" s="23">
        <f t="shared" si="12"/>
        <v>0</v>
      </c>
      <c r="AH34" s="23">
        <f t="shared" si="13"/>
        <v>0</v>
      </c>
      <c r="AI34" s="31">
        <f t="shared" si="14"/>
        <v>0</v>
      </c>
      <c r="AJ34" s="31">
        <f t="shared" si="15"/>
        <v>0</v>
      </c>
      <c r="AK34" s="31">
        <f t="shared" si="16"/>
        <v>0</v>
      </c>
      <c r="AL34" s="34">
        <f t="shared" si="17"/>
        <v>0</v>
      </c>
      <c r="AM34" s="34">
        <f t="shared" si="18"/>
        <v>0</v>
      </c>
      <c r="AN34" s="34">
        <f t="shared" si="19"/>
        <v>0</v>
      </c>
      <c r="AO34" s="11">
        <f t="shared" si="9"/>
        <v>0</v>
      </c>
      <c r="AP34" s="23">
        <f t="shared" si="20"/>
        <v>0</v>
      </c>
      <c r="AQ34" s="31">
        <f t="shared" si="21"/>
        <v>0</v>
      </c>
      <c r="AR34" s="34">
        <f t="shared" si="22"/>
        <v>0</v>
      </c>
      <c r="AS34" s="24">
        <f t="shared" si="23"/>
        <v>0</v>
      </c>
      <c r="AT34" s="13">
        <v>32</v>
      </c>
      <c r="AU34" s="12">
        <f t="shared" si="1"/>
        <v>0</v>
      </c>
      <c r="AY34" s="11">
        <f t="shared" si="24"/>
        <v>0</v>
      </c>
      <c r="AZ34" s="25">
        <f t="shared" si="25"/>
        <v>0</v>
      </c>
      <c r="BA34" s="26">
        <f t="shared" si="26"/>
        <v>0</v>
      </c>
      <c r="BB34" s="35">
        <f t="shared" si="27"/>
        <v>0</v>
      </c>
      <c r="BC34" s="36">
        <f t="shared" si="28"/>
        <v>0</v>
      </c>
    </row>
    <row r="35" spans="1:55" ht="12.75">
      <c r="A35" s="1">
        <v>37</v>
      </c>
      <c r="B35" s="11"/>
      <c r="AE35" s="23">
        <f t="shared" si="10"/>
        <v>0</v>
      </c>
      <c r="AF35" s="23">
        <f t="shared" si="11"/>
        <v>0</v>
      </c>
      <c r="AG35" s="23">
        <f t="shared" si="12"/>
        <v>0</v>
      </c>
      <c r="AH35" s="23">
        <f t="shared" si="13"/>
        <v>0</v>
      </c>
      <c r="AI35" s="31">
        <f t="shared" si="14"/>
        <v>0</v>
      </c>
      <c r="AJ35" s="31">
        <f t="shared" si="15"/>
        <v>0</v>
      </c>
      <c r="AK35" s="31">
        <f t="shared" si="16"/>
        <v>0</v>
      </c>
      <c r="AL35" s="34">
        <f t="shared" si="17"/>
        <v>0</v>
      </c>
      <c r="AM35" s="34">
        <f t="shared" si="18"/>
        <v>0</v>
      </c>
      <c r="AN35" s="34">
        <f t="shared" si="19"/>
        <v>0</v>
      </c>
      <c r="AO35" s="11">
        <f t="shared" si="9"/>
        <v>0</v>
      </c>
      <c r="AP35" s="23">
        <f t="shared" si="20"/>
        <v>0</v>
      </c>
      <c r="AQ35" s="31">
        <f t="shared" si="21"/>
        <v>0</v>
      </c>
      <c r="AR35" s="34">
        <f t="shared" si="22"/>
        <v>0</v>
      </c>
      <c r="AS35" s="24">
        <f t="shared" si="23"/>
        <v>0</v>
      </c>
      <c r="AT35" s="13">
        <v>33</v>
      </c>
      <c r="AU35" s="12">
        <f t="shared" si="1"/>
        <v>0</v>
      </c>
      <c r="AY35" s="11">
        <f t="shared" si="24"/>
        <v>0</v>
      </c>
      <c r="AZ35" s="25">
        <f t="shared" si="25"/>
        <v>0</v>
      </c>
      <c r="BA35" s="26">
        <f t="shared" si="26"/>
        <v>0</v>
      </c>
      <c r="BB35" s="35">
        <f t="shared" si="27"/>
        <v>0</v>
      </c>
      <c r="BC35" s="36">
        <f t="shared" si="28"/>
        <v>0</v>
      </c>
    </row>
    <row r="36" spans="1:55" ht="12.75">
      <c r="A36" s="1">
        <v>38</v>
      </c>
      <c r="B36" s="11"/>
      <c r="AE36" s="23">
        <f t="shared" si="10"/>
        <v>0</v>
      </c>
      <c r="AF36" s="23">
        <f t="shared" si="11"/>
        <v>0</v>
      </c>
      <c r="AG36" s="23">
        <f t="shared" si="12"/>
        <v>0</v>
      </c>
      <c r="AH36" s="23">
        <f t="shared" si="13"/>
        <v>0</v>
      </c>
      <c r="AI36" s="31">
        <f t="shared" si="14"/>
        <v>0</v>
      </c>
      <c r="AJ36" s="31">
        <f t="shared" si="15"/>
        <v>0</v>
      </c>
      <c r="AK36" s="31">
        <f t="shared" si="16"/>
        <v>0</v>
      </c>
      <c r="AL36" s="34">
        <f t="shared" si="17"/>
        <v>0</v>
      </c>
      <c r="AM36" s="34">
        <f t="shared" si="18"/>
        <v>0</v>
      </c>
      <c r="AN36" s="34">
        <f t="shared" si="19"/>
        <v>0</v>
      </c>
      <c r="AO36" s="11">
        <f t="shared" si="9"/>
        <v>0</v>
      </c>
      <c r="AP36" s="23">
        <f t="shared" si="20"/>
        <v>0</v>
      </c>
      <c r="AQ36" s="31">
        <f t="shared" si="21"/>
        <v>0</v>
      </c>
      <c r="AR36" s="34">
        <f t="shared" si="22"/>
        <v>0</v>
      </c>
      <c r="AS36" s="24">
        <f t="shared" si="23"/>
        <v>0</v>
      </c>
      <c r="AT36" s="13">
        <v>34</v>
      </c>
      <c r="AU36" s="12">
        <f aca="true" t="shared" si="29" ref="AU36:AU52">COUNTIF(AS$20:AS$119,$AT36)</f>
        <v>0</v>
      </c>
      <c r="AY36" s="11">
        <f t="shared" si="24"/>
        <v>0</v>
      </c>
      <c r="AZ36" s="25">
        <f t="shared" si="25"/>
        <v>0</v>
      </c>
      <c r="BA36" s="26">
        <f t="shared" si="26"/>
        <v>0</v>
      </c>
      <c r="BB36" s="35">
        <f t="shared" si="27"/>
        <v>0</v>
      </c>
      <c r="BC36" s="36">
        <f t="shared" si="28"/>
        <v>0</v>
      </c>
    </row>
    <row r="37" spans="1:55" ht="12.75">
      <c r="A37" s="1">
        <v>39</v>
      </c>
      <c r="B37" s="11"/>
      <c r="AE37" s="23">
        <f t="shared" si="10"/>
        <v>0</v>
      </c>
      <c r="AF37" s="23">
        <f t="shared" si="11"/>
        <v>0</v>
      </c>
      <c r="AG37" s="23">
        <f t="shared" si="12"/>
        <v>0</v>
      </c>
      <c r="AH37" s="23">
        <f t="shared" si="13"/>
        <v>0</v>
      </c>
      <c r="AI37" s="31">
        <f t="shared" si="14"/>
        <v>0</v>
      </c>
      <c r="AJ37" s="31">
        <f t="shared" si="15"/>
        <v>0</v>
      </c>
      <c r="AK37" s="31">
        <f t="shared" si="16"/>
        <v>0</v>
      </c>
      <c r="AL37" s="34">
        <f t="shared" si="17"/>
        <v>0</v>
      </c>
      <c r="AM37" s="34">
        <f t="shared" si="18"/>
        <v>0</v>
      </c>
      <c r="AN37" s="34">
        <f t="shared" si="19"/>
        <v>0</v>
      </c>
      <c r="AO37" s="11">
        <f t="shared" si="9"/>
        <v>0</v>
      </c>
      <c r="AP37" s="23">
        <f t="shared" si="20"/>
        <v>0</v>
      </c>
      <c r="AQ37" s="31">
        <f t="shared" si="21"/>
        <v>0</v>
      </c>
      <c r="AR37" s="34">
        <f t="shared" si="22"/>
        <v>0</v>
      </c>
      <c r="AS37" s="24">
        <f t="shared" si="23"/>
        <v>0</v>
      </c>
      <c r="AT37" s="13">
        <v>35</v>
      </c>
      <c r="AU37" s="12">
        <f t="shared" si="29"/>
        <v>0</v>
      </c>
      <c r="AY37" s="11">
        <f t="shared" si="24"/>
        <v>0</v>
      </c>
      <c r="AZ37" s="25">
        <f t="shared" si="25"/>
        <v>0</v>
      </c>
      <c r="BA37" s="26">
        <f t="shared" si="26"/>
        <v>0</v>
      </c>
      <c r="BB37" s="35">
        <f t="shared" si="27"/>
        <v>0</v>
      </c>
      <c r="BC37" s="36">
        <f t="shared" si="28"/>
        <v>0</v>
      </c>
    </row>
    <row r="38" spans="1:55" ht="12.75">
      <c r="A38" s="1">
        <v>40</v>
      </c>
      <c r="B38" s="11"/>
      <c r="AE38" s="23">
        <f t="shared" si="10"/>
        <v>0</v>
      </c>
      <c r="AF38" s="23">
        <f t="shared" si="11"/>
        <v>0</v>
      </c>
      <c r="AG38" s="23">
        <f t="shared" si="12"/>
        <v>0</v>
      </c>
      <c r="AH38" s="23">
        <f t="shared" si="13"/>
        <v>0</v>
      </c>
      <c r="AI38" s="31">
        <f t="shared" si="14"/>
        <v>0</v>
      </c>
      <c r="AJ38" s="31">
        <f t="shared" si="15"/>
        <v>0</v>
      </c>
      <c r="AK38" s="31">
        <f t="shared" si="16"/>
        <v>0</v>
      </c>
      <c r="AL38" s="34">
        <f t="shared" si="17"/>
        <v>0</v>
      </c>
      <c r="AM38" s="34">
        <f t="shared" si="18"/>
        <v>0</v>
      </c>
      <c r="AN38" s="34">
        <f t="shared" si="19"/>
        <v>0</v>
      </c>
      <c r="AO38" s="11">
        <f t="shared" si="9"/>
        <v>0</v>
      </c>
      <c r="AP38" s="23">
        <f t="shared" si="20"/>
        <v>0</v>
      </c>
      <c r="AQ38" s="31">
        <f t="shared" si="21"/>
        <v>0</v>
      </c>
      <c r="AR38" s="34">
        <f t="shared" si="22"/>
        <v>0</v>
      </c>
      <c r="AS38" s="24">
        <f t="shared" si="23"/>
        <v>0</v>
      </c>
      <c r="AT38" s="13">
        <v>36</v>
      </c>
      <c r="AU38" s="12">
        <f t="shared" si="29"/>
        <v>0</v>
      </c>
      <c r="AY38" s="11">
        <f t="shared" si="24"/>
        <v>0</v>
      </c>
      <c r="AZ38" s="25">
        <f t="shared" si="25"/>
        <v>0</v>
      </c>
      <c r="BA38" s="26">
        <f t="shared" si="26"/>
        <v>0</v>
      </c>
      <c r="BB38" s="35">
        <f t="shared" si="27"/>
        <v>0</v>
      </c>
      <c r="BC38" s="36">
        <f t="shared" si="28"/>
        <v>0</v>
      </c>
    </row>
    <row r="39" spans="1:55" ht="12.75">
      <c r="A39" s="1">
        <v>41</v>
      </c>
      <c r="B39" s="11"/>
      <c r="AE39" s="23">
        <f t="shared" si="10"/>
        <v>0</v>
      </c>
      <c r="AF39" s="23">
        <f t="shared" si="11"/>
        <v>0</v>
      </c>
      <c r="AG39" s="23">
        <f t="shared" si="12"/>
        <v>0</v>
      </c>
      <c r="AH39" s="23">
        <f t="shared" si="13"/>
        <v>0</v>
      </c>
      <c r="AI39" s="31">
        <f t="shared" si="14"/>
        <v>0</v>
      </c>
      <c r="AJ39" s="31">
        <f t="shared" si="15"/>
        <v>0</v>
      </c>
      <c r="AK39" s="31">
        <f t="shared" si="16"/>
        <v>0</v>
      </c>
      <c r="AL39" s="34">
        <f t="shared" si="17"/>
        <v>0</v>
      </c>
      <c r="AM39" s="34">
        <f t="shared" si="18"/>
        <v>0</v>
      </c>
      <c r="AN39" s="34">
        <f t="shared" si="19"/>
        <v>0</v>
      </c>
      <c r="AO39" s="11">
        <f t="shared" si="9"/>
        <v>0</v>
      </c>
      <c r="AP39" s="23">
        <f t="shared" si="20"/>
        <v>0</v>
      </c>
      <c r="AQ39" s="31">
        <f t="shared" si="21"/>
        <v>0</v>
      </c>
      <c r="AR39" s="34">
        <f t="shared" si="22"/>
        <v>0</v>
      </c>
      <c r="AS39" s="24">
        <f t="shared" si="23"/>
        <v>0</v>
      </c>
      <c r="AT39" s="13">
        <v>37</v>
      </c>
      <c r="AU39" s="12">
        <f t="shared" si="29"/>
        <v>0</v>
      </c>
      <c r="AY39" s="11">
        <f t="shared" si="24"/>
        <v>0</v>
      </c>
      <c r="AZ39" s="25">
        <f t="shared" si="25"/>
        <v>0</v>
      </c>
      <c r="BA39" s="26">
        <f t="shared" si="26"/>
        <v>0</v>
      </c>
      <c r="BB39" s="35">
        <f t="shared" si="27"/>
        <v>0</v>
      </c>
      <c r="BC39" s="36">
        <f t="shared" si="28"/>
        <v>0</v>
      </c>
    </row>
    <row r="40" spans="1:55" ht="12.75">
      <c r="A40" s="1">
        <v>42</v>
      </c>
      <c r="B40" s="11"/>
      <c r="AE40" s="23">
        <f t="shared" si="10"/>
        <v>0</v>
      </c>
      <c r="AF40" s="23">
        <f t="shared" si="11"/>
        <v>0</v>
      </c>
      <c r="AG40" s="23">
        <f t="shared" si="12"/>
        <v>0</v>
      </c>
      <c r="AH40" s="23">
        <f t="shared" si="13"/>
        <v>0</v>
      </c>
      <c r="AI40" s="31">
        <f t="shared" si="14"/>
        <v>0</v>
      </c>
      <c r="AJ40" s="31">
        <f t="shared" si="15"/>
        <v>0</v>
      </c>
      <c r="AK40" s="31">
        <f t="shared" si="16"/>
        <v>0</v>
      </c>
      <c r="AL40" s="34">
        <f t="shared" si="17"/>
        <v>0</v>
      </c>
      <c r="AM40" s="34">
        <f t="shared" si="18"/>
        <v>0</v>
      </c>
      <c r="AN40" s="34">
        <f t="shared" si="19"/>
        <v>0</v>
      </c>
      <c r="AO40" s="11">
        <f t="shared" si="9"/>
        <v>0</v>
      </c>
      <c r="AP40" s="23">
        <f t="shared" si="20"/>
        <v>0</v>
      </c>
      <c r="AQ40" s="31">
        <f t="shared" si="21"/>
        <v>0</v>
      </c>
      <c r="AR40" s="34">
        <f t="shared" si="22"/>
        <v>0</v>
      </c>
      <c r="AS40" s="24">
        <f t="shared" si="23"/>
        <v>0</v>
      </c>
      <c r="AT40" s="13">
        <v>38</v>
      </c>
      <c r="AU40" s="12">
        <f t="shared" si="29"/>
        <v>0</v>
      </c>
      <c r="AY40" s="11">
        <f t="shared" si="24"/>
        <v>0</v>
      </c>
      <c r="AZ40" s="25">
        <f t="shared" si="25"/>
        <v>0</v>
      </c>
      <c r="BA40" s="26">
        <f t="shared" si="26"/>
        <v>0</v>
      </c>
      <c r="BB40" s="35">
        <f t="shared" si="27"/>
        <v>0</v>
      </c>
      <c r="BC40" s="36">
        <f t="shared" si="28"/>
        <v>0</v>
      </c>
    </row>
    <row r="41" spans="1:55" ht="12.75">
      <c r="A41" s="1">
        <v>43</v>
      </c>
      <c r="B41" s="11"/>
      <c r="AE41" s="23">
        <f t="shared" si="10"/>
        <v>0</v>
      </c>
      <c r="AF41" s="23">
        <f t="shared" si="11"/>
        <v>0</v>
      </c>
      <c r="AG41" s="23">
        <f t="shared" si="12"/>
        <v>0</v>
      </c>
      <c r="AH41" s="23">
        <f t="shared" si="13"/>
        <v>0</v>
      </c>
      <c r="AI41" s="31">
        <f t="shared" si="14"/>
        <v>0</v>
      </c>
      <c r="AJ41" s="31">
        <f t="shared" si="15"/>
        <v>0</v>
      </c>
      <c r="AK41" s="31">
        <f t="shared" si="16"/>
        <v>0</v>
      </c>
      <c r="AL41" s="34">
        <f t="shared" si="17"/>
        <v>0</v>
      </c>
      <c r="AM41" s="34">
        <f t="shared" si="18"/>
        <v>0</v>
      </c>
      <c r="AN41" s="34">
        <f t="shared" si="19"/>
        <v>0</v>
      </c>
      <c r="AO41" s="11">
        <f t="shared" si="9"/>
        <v>0</v>
      </c>
      <c r="AP41" s="23">
        <f t="shared" si="20"/>
        <v>0</v>
      </c>
      <c r="AQ41" s="31">
        <f t="shared" si="21"/>
        <v>0</v>
      </c>
      <c r="AR41" s="34">
        <f t="shared" si="22"/>
        <v>0</v>
      </c>
      <c r="AS41" s="24">
        <f t="shared" si="23"/>
        <v>0</v>
      </c>
      <c r="AT41" s="13">
        <v>39</v>
      </c>
      <c r="AU41" s="12">
        <f t="shared" si="29"/>
        <v>0</v>
      </c>
      <c r="AY41" s="11">
        <f t="shared" si="24"/>
        <v>0</v>
      </c>
      <c r="AZ41" s="25">
        <f t="shared" si="25"/>
        <v>0</v>
      </c>
      <c r="BA41" s="26">
        <f t="shared" si="26"/>
        <v>0</v>
      </c>
      <c r="BB41" s="35">
        <f t="shared" si="27"/>
        <v>0</v>
      </c>
      <c r="BC41" s="36">
        <f t="shared" si="28"/>
        <v>0</v>
      </c>
    </row>
    <row r="42" spans="1:55" ht="12.75">
      <c r="A42" s="1">
        <v>44</v>
      </c>
      <c r="B42" s="11"/>
      <c r="AE42" s="23">
        <f t="shared" si="10"/>
        <v>0</v>
      </c>
      <c r="AF42" s="23">
        <f t="shared" si="11"/>
        <v>0</v>
      </c>
      <c r="AG42" s="23">
        <f t="shared" si="12"/>
        <v>0</v>
      </c>
      <c r="AH42" s="23">
        <f t="shared" si="13"/>
        <v>0</v>
      </c>
      <c r="AI42" s="31">
        <f t="shared" si="14"/>
        <v>0</v>
      </c>
      <c r="AJ42" s="31">
        <f t="shared" si="15"/>
        <v>0</v>
      </c>
      <c r="AK42" s="31">
        <f t="shared" si="16"/>
        <v>0</v>
      </c>
      <c r="AL42" s="34">
        <f t="shared" si="17"/>
        <v>0</v>
      </c>
      <c r="AM42" s="34">
        <f t="shared" si="18"/>
        <v>0</v>
      </c>
      <c r="AN42" s="34">
        <f t="shared" si="19"/>
        <v>0</v>
      </c>
      <c r="AO42" s="11">
        <f t="shared" si="9"/>
        <v>0</v>
      </c>
      <c r="AP42" s="23">
        <f t="shared" si="20"/>
        <v>0</v>
      </c>
      <c r="AQ42" s="31">
        <f t="shared" si="21"/>
        <v>0</v>
      </c>
      <c r="AR42" s="34">
        <f t="shared" si="22"/>
        <v>0</v>
      </c>
      <c r="AS42" s="24">
        <f t="shared" si="23"/>
        <v>0</v>
      </c>
      <c r="AT42" s="13">
        <v>40</v>
      </c>
      <c r="AU42" s="12">
        <f t="shared" si="29"/>
        <v>0</v>
      </c>
      <c r="AY42" s="11">
        <f t="shared" si="24"/>
        <v>0</v>
      </c>
      <c r="AZ42" s="25">
        <f t="shared" si="25"/>
        <v>0</v>
      </c>
      <c r="BA42" s="26">
        <f t="shared" si="26"/>
        <v>0</v>
      </c>
      <c r="BB42" s="35">
        <f t="shared" si="27"/>
        <v>0</v>
      </c>
      <c r="BC42" s="36">
        <f t="shared" si="28"/>
        <v>0</v>
      </c>
    </row>
    <row r="43" spans="1:55" ht="12.75">
      <c r="A43" s="1">
        <v>45</v>
      </c>
      <c r="B43" s="11"/>
      <c r="AE43" s="23">
        <f t="shared" si="10"/>
        <v>0</v>
      </c>
      <c r="AF43" s="23">
        <f t="shared" si="11"/>
        <v>0</v>
      </c>
      <c r="AG43" s="23">
        <f t="shared" si="12"/>
        <v>0</v>
      </c>
      <c r="AH43" s="23">
        <f t="shared" si="13"/>
        <v>0</v>
      </c>
      <c r="AI43" s="31">
        <f t="shared" si="14"/>
        <v>0</v>
      </c>
      <c r="AJ43" s="31">
        <f t="shared" si="15"/>
        <v>0</v>
      </c>
      <c r="AK43" s="31">
        <f t="shared" si="16"/>
        <v>0</v>
      </c>
      <c r="AL43" s="34">
        <f t="shared" si="17"/>
        <v>0</v>
      </c>
      <c r="AM43" s="34">
        <f t="shared" si="18"/>
        <v>0</v>
      </c>
      <c r="AN43" s="34">
        <f t="shared" si="19"/>
        <v>0</v>
      </c>
      <c r="AO43" s="11">
        <f t="shared" si="9"/>
        <v>0</v>
      </c>
      <c r="AP43" s="23">
        <f t="shared" si="20"/>
        <v>0</v>
      </c>
      <c r="AQ43" s="31">
        <f t="shared" si="21"/>
        <v>0</v>
      </c>
      <c r="AR43" s="34">
        <f t="shared" si="22"/>
        <v>0</v>
      </c>
      <c r="AS43" s="24">
        <f t="shared" si="23"/>
        <v>0</v>
      </c>
      <c r="AT43" s="13">
        <v>41</v>
      </c>
      <c r="AU43" s="12">
        <f t="shared" si="29"/>
        <v>0</v>
      </c>
      <c r="AY43" s="11">
        <f t="shared" si="24"/>
        <v>0</v>
      </c>
      <c r="AZ43" s="25">
        <f t="shared" si="25"/>
        <v>0</v>
      </c>
      <c r="BA43" s="26">
        <f t="shared" si="26"/>
        <v>0</v>
      </c>
      <c r="BB43" s="35">
        <f t="shared" si="27"/>
        <v>0</v>
      </c>
      <c r="BC43" s="36">
        <f t="shared" si="28"/>
        <v>0</v>
      </c>
    </row>
    <row r="44" spans="1:55" ht="12.75">
      <c r="A44" s="1">
        <v>46</v>
      </c>
      <c r="B44" s="11"/>
      <c r="AE44" s="23">
        <f t="shared" si="10"/>
        <v>0</v>
      </c>
      <c r="AF44" s="23">
        <f t="shared" si="11"/>
        <v>0</v>
      </c>
      <c r="AG44" s="23">
        <f t="shared" si="12"/>
        <v>0</v>
      </c>
      <c r="AH44" s="23">
        <f t="shared" si="13"/>
        <v>0</v>
      </c>
      <c r="AI44" s="31">
        <f t="shared" si="14"/>
        <v>0</v>
      </c>
      <c r="AJ44" s="31">
        <f t="shared" si="15"/>
        <v>0</v>
      </c>
      <c r="AK44" s="31">
        <f t="shared" si="16"/>
        <v>0</v>
      </c>
      <c r="AL44" s="34">
        <f t="shared" si="17"/>
        <v>0</v>
      </c>
      <c r="AM44" s="34">
        <f t="shared" si="18"/>
        <v>0</v>
      </c>
      <c r="AN44" s="34">
        <f t="shared" si="19"/>
        <v>0</v>
      </c>
      <c r="AO44" s="11">
        <f t="shared" si="9"/>
        <v>0</v>
      </c>
      <c r="AP44" s="23">
        <f t="shared" si="20"/>
        <v>0</v>
      </c>
      <c r="AQ44" s="31">
        <f t="shared" si="21"/>
        <v>0</v>
      </c>
      <c r="AR44" s="34">
        <f t="shared" si="22"/>
        <v>0</v>
      </c>
      <c r="AS44" s="24">
        <f t="shared" si="23"/>
        <v>0</v>
      </c>
      <c r="AT44" s="13">
        <v>42</v>
      </c>
      <c r="AU44" s="12">
        <f t="shared" si="29"/>
        <v>0</v>
      </c>
      <c r="AY44" s="11">
        <f t="shared" si="24"/>
        <v>0</v>
      </c>
      <c r="AZ44" s="25">
        <f t="shared" si="25"/>
        <v>0</v>
      </c>
      <c r="BA44" s="26">
        <f t="shared" si="26"/>
        <v>0</v>
      </c>
      <c r="BB44" s="35">
        <f t="shared" si="27"/>
        <v>0</v>
      </c>
      <c r="BC44" s="36">
        <f t="shared" si="28"/>
        <v>0</v>
      </c>
    </row>
    <row r="45" spans="1:55" ht="12.75">
      <c r="A45" s="1">
        <v>47</v>
      </c>
      <c r="B45" s="11"/>
      <c r="AE45" s="23">
        <f t="shared" si="10"/>
        <v>0</v>
      </c>
      <c r="AF45" s="23">
        <f t="shared" si="11"/>
        <v>0</v>
      </c>
      <c r="AG45" s="23">
        <f t="shared" si="12"/>
        <v>0</v>
      </c>
      <c r="AH45" s="23">
        <f t="shared" si="13"/>
        <v>0</v>
      </c>
      <c r="AI45" s="31">
        <f t="shared" si="14"/>
        <v>0</v>
      </c>
      <c r="AJ45" s="31">
        <f t="shared" si="15"/>
        <v>0</v>
      </c>
      <c r="AK45" s="31">
        <f t="shared" si="16"/>
        <v>0</v>
      </c>
      <c r="AL45" s="34">
        <f t="shared" si="17"/>
        <v>0</v>
      </c>
      <c r="AM45" s="34">
        <f t="shared" si="18"/>
        <v>0</v>
      </c>
      <c r="AN45" s="34">
        <f t="shared" si="19"/>
        <v>0</v>
      </c>
      <c r="AO45" s="11">
        <f t="shared" si="9"/>
        <v>0</v>
      </c>
      <c r="AP45" s="23">
        <f t="shared" si="20"/>
        <v>0</v>
      </c>
      <c r="AQ45" s="31">
        <f t="shared" si="21"/>
        <v>0</v>
      </c>
      <c r="AR45" s="34">
        <f t="shared" si="22"/>
        <v>0</v>
      </c>
      <c r="AS45" s="24">
        <f t="shared" si="23"/>
        <v>0</v>
      </c>
      <c r="AT45" s="13">
        <v>43</v>
      </c>
      <c r="AU45" s="12">
        <f t="shared" si="29"/>
        <v>0</v>
      </c>
      <c r="AY45" s="11">
        <f t="shared" si="24"/>
        <v>0</v>
      </c>
      <c r="AZ45" s="25">
        <f t="shared" si="25"/>
        <v>0</v>
      </c>
      <c r="BA45" s="26">
        <f t="shared" si="26"/>
        <v>0</v>
      </c>
      <c r="BB45" s="35">
        <f t="shared" si="27"/>
        <v>0</v>
      </c>
      <c r="BC45" s="36">
        <f t="shared" si="28"/>
        <v>0</v>
      </c>
    </row>
    <row r="46" spans="1:55" ht="12.75">
      <c r="A46" s="1">
        <v>48</v>
      </c>
      <c r="B46" s="11"/>
      <c r="AE46" s="23">
        <f t="shared" si="10"/>
        <v>0</v>
      </c>
      <c r="AF46" s="23">
        <f t="shared" si="11"/>
        <v>0</v>
      </c>
      <c r="AG46" s="23">
        <f t="shared" si="12"/>
        <v>0</v>
      </c>
      <c r="AH46" s="23">
        <f t="shared" si="13"/>
        <v>0</v>
      </c>
      <c r="AI46" s="31">
        <f t="shared" si="14"/>
        <v>0</v>
      </c>
      <c r="AJ46" s="31">
        <f t="shared" si="15"/>
        <v>0</v>
      </c>
      <c r="AK46" s="31">
        <f t="shared" si="16"/>
        <v>0</v>
      </c>
      <c r="AL46" s="34">
        <f t="shared" si="17"/>
        <v>0</v>
      </c>
      <c r="AM46" s="34">
        <f t="shared" si="18"/>
        <v>0</v>
      </c>
      <c r="AN46" s="34">
        <f t="shared" si="19"/>
        <v>0</v>
      </c>
      <c r="AO46" s="11">
        <f t="shared" si="9"/>
        <v>0</v>
      </c>
      <c r="AP46" s="23">
        <f t="shared" si="20"/>
        <v>0</v>
      </c>
      <c r="AQ46" s="31">
        <f t="shared" si="21"/>
        <v>0</v>
      </c>
      <c r="AR46" s="34">
        <f t="shared" si="22"/>
        <v>0</v>
      </c>
      <c r="AS46" s="24">
        <f t="shared" si="23"/>
        <v>0</v>
      </c>
      <c r="AT46" s="13">
        <v>44</v>
      </c>
      <c r="AU46" s="12">
        <f t="shared" si="29"/>
        <v>0</v>
      </c>
      <c r="AY46" s="11">
        <f t="shared" si="24"/>
        <v>0</v>
      </c>
      <c r="AZ46" s="25">
        <f t="shared" si="25"/>
        <v>0</v>
      </c>
      <c r="BA46" s="26">
        <f t="shared" si="26"/>
        <v>0</v>
      </c>
      <c r="BB46" s="35">
        <f t="shared" si="27"/>
        <v>0</v>
      </c>
      <c r="BC46" s="36">
        <f t="shared" si="28"/>
        <v>0</v>
      </c>
    </row>
    <row r="47" spans="1:55" ht="12.75">
      <c r="A47" s="1">
        <v>49</v>
      </c>
      <c r="B47" s="11"/>
      <c r="AE47" s="23">
        <f t="shared" si="10"/>
        <v>0</v>
      </c>
      <c r="AF47" s="23">
        <f t="shared" si="11"/>
        <v>0</v>
      </c>
      <c r="AG47" s="23">
        <f t="shared" si="12"/>
        <v>0</v>
      </c>
      <c r="AH47" s="23">
        <f t="shared" si="13"/>
        <v>0</v>
      </c>
      <c r="AI47" s="31">
        <f t="shared" si="14"/>
        <v>0</v>
      </c>
      <c r="AJ47" s="31">
        <f t="shared" si="15"/>
        <v>0</v>
      </c>
      <c r="AK47" s="31">
        <f t="shared" si="16"/>
        <v>0</v>
      </c>
      <c r="AL47" s="34">
        <f t="shared" si="17"/>
        <v>0</v>
      </c>
      <c r="AM47" s="34">
        <f t="shared" si="18"/>
        <v>0</v>
      </c>
      <c r="AN47" s="34">
        <f t="shared" si="19"/>
        <v>0</v>
      </c>
      <c r="AO47" s="11">
        <f t="shared" si="9"/>
        <v>0</v>
      </c>
      <c r="AP47" s="23">
        <f t="shared" si="20"/>
        <v>0</v>
      </c>
      <c r="AQ47" s="31">
        <f t="shared" si="21"/>
        <v>0</v>
      </c>
      <c r="AR47" s="34">
        <f t="shared" si="22"/>
        <v>0</v>
      </c>
      <c r="AS47" s="24">
        <f t="shared" si="23"/>
        <v>0</v>
      </c>
      <c r="AT47" s="13">
        <v>45</v>
      </c>
      <c r="AU47" s="12">
        <f t="shared" si="29"/>
        <v>0</v>
      </c>
      <c r="AY47" s="11">
        <f t="shared" si="24"/>
        <v>0</v>
      </c>
      <c r="AZ47" s="25">
        <f t="shared" si="25"/>
        <v>0</v>
      </c>
      <c r="BA47" s="26">
        <f t="shared" si="26"/>
        <v>0</v>
      </c>
      <c r="BB47" s="35">
        <f t="shared" si="27"/>
        <v>0</v>
      </c>
      <c r="BC47" s="36">
        <f t="shared" si="28"/>
        <v>0</v>
      </c>
    </row>
    <row r="48" spans="1:55" ht="12.75">
      <c r="A48" s="1">
        <v>50</v>
      </c>
      <c r="B48" s="11"/>
      <c r="AE48" s="23">
        <f t="shared" si="10"/>
        <v>0</v>
      </c>
      <c r="AF48" s="23">
        <f t="shared" si="11"/>
        <v>0</v>
      </c>
      <c r="AG48" s="23">
        <f t="shared" si="12"/>
        <v>0</v>
      </c>
      <c r="AH48" s="23">
        <f t="shared" si="13"/>
        <v>0</v>
      </c>
      <c r="AI48" s="31">
        <f t="shared" si="14"/>
        <v>0</v>
      </c>
      <c r="AJ48" s="31">
        <f t="shared" si="15"/>
        <v>0</v>
      </c>
      <c r="AK48" s="31">
        <f t="shared" si="16"/>
        <v>0</v>
      </c>
      <c r="AL48" s="34">
        <f t="shared" si="17"/>
        <v>0</v>
      </c>
      <c r="AM48" s="34">
        <f t="shared" si="18"/>
        <v>0</v>
      </c>
      <c r="AN48" s="34">
        <f t="shared" si="19"/>
        <v>0</v>
      </c>
      <c r="AO48" s="11">
        <f t="shared" si="9"/>
        <v>0</v>
      </c>
      <c r="AP48" s="23">
        <f t="shared" si="20"/>
        <v>0</v>
      </c>
      <c r="AQ48" s="31">
        <f t="shared" si="21"/>
        <v>0</v>
      </c>
      <c r="AR48" s="34">
        <f t="shared" si="22"/>
        <v>0</v>
      </c>
      <c r="AS48" s="24">
        <f t="shared" si="23"/>
        <v>0</v>
      </c>
      <c r="AT48" s="13">
        <v>46</v>
      </c>
      <c r="AU48" s="12">
        <f t="shared" si="29"/>
        <v>0</v>
      </c>
      <c r="AY48" s="11">
        <f t="shared" si="24"/>
        <v>0</v>
      </c>
      <c r="AZ48" s="25">
        <f t="shared" si="25"/>
        <v>0</v>
      </c>
      <c r="BA48" s="26">
        <f t="shared" si="26"/>
        <v>0</v>
      </c>
      <c r="BB48" s="35">
        <f t="shared" si="27"/>
        <v>0</v>
      </c>
      <c r="BC48" s="36">
        <f t="shared" si="28"/>
        <v>0</v>
      </c>
    </row>
    <row r="49" spans="1:55" ht="12.75">
      <c r="A49" s="1">
        <v>51</v>
      </c>
      <c r="B49" s="11"/>
      <c r="AE49" s="23">
        <f t="shared" si="10"/>
        <v>0</v>
      </c>
      <c r="AF49" s="23">
        <f t="shared" si="11"/>
        <v>0</v>
      </c>
      <c r="AG49" s="23">
        <f t="shared" si="12"/>
        <v>0</v>
      </c>
      <c r="AH49" s="23">
        <f t="shared" si="13"/>
        <v>0</v>
      </c>
      <c r="AI49" s="31">
        <f t="shared" si="14"/>
        <v>0</v>
      </c>
      <c r="AJ49" s="31">
        <f t="shared" si="15"/>
        <v>0</v>
      </c>
      <c r="AK49" s="31">
        <f t="shared" si="16"/>
        <v>0</v>
      </c>
      <c r="AL49" s="34">
        <f t="shared" si="17"/>
        <v>0</v>
      </c>
      <c r="AM49" s="34">
        <f t="shared" si="18"/>
        <v>0</v>
      </c>
      <c r="AN49" s="34">
        <f t="shared" si="19"/>
        <v>0</v>
      </c>
      <c r="AO49" s="11">
        <f t="shared" si="9"/>
        <v>0</v>
      </c>
      <c r="AP49" s="23">
        <f t="shared" si="20"/>
        <v>0</v>
      </c>
      <c r="AQ49" s="31">
        <f t="shared" si="21"/>
        <v>0</v>
      </c>
      <c r="AR49" s="34">
        <f t="shared" si="22"/>
        <v>0</v>
      </c>
      <c r="AS49" s="24">
        <f t="shared" si="23"/>
        <v>0</v>
      </c>
      <c r="AT49" s="13">
        <v>47</v>
      </c>
      <c r="AU49" s="12">
        <f t="shared" si="29"/>
        <v>0</v>
      </c>
      <c r="AY49" s="11">
        <f t="shared" si="24"/>
        <v>0</v>
      </c>
      <c r="AZ49" s="25">
        <f t="shared" si="25"/>
        <v>0</v>
      </c>
      <c r="BA49" s="26">
        <f t="shared" si="26"/>
        <v>0</v>
      </c>
      <c r="BB49" s="35">
        <f t="shared" si="27"/>
        <v>0</v>
      </c>
      <c r="BC49" s="36">
        <f t="shared" si="28"/>
        <v>0</v>
      </c>
    </row>
    <row r="50" spans="1:55" ht="12.75">
      <c r="A50" s="1">
        <v>52</v>
      </c>
      <c r="B50" s="27"/>
      <c r="AE50" s="23">
        <f t="shared" si="10"/>
        <v>0</v>
      </c>
      <c r="AF50" s="23">
        <f t="shared" si="11"/>
        <v>0</v>
      </c>
      <c r="AG50" s="23">
        <f t="shared" si="12"/>
        <v>0</v>
      </c>
      <c r="AH50" s="23">
        <f t="shared" si="13"/>
        <v>0</v>
      </c>
      <c r="AI50" s="31">
        <f t="shared" si="14"/>
        <v>0</v>
      </c>
      <c r="AJ50" s="31">
        <f t="shared" si="15"/>
        <v>0</v>
      </c>
      <c r="AK50" s="31">
        <f t="shared" si="16"/>
        <v>0</v>
      </c>
      <c r="AL50" s="34">
        <f t="shared" si="17"/>
        <v>0</v>
      </c>
      <c r="AM50" s="34">
        <f t="shared" si="18"/>
        <v>0</v>
      </c>
      <c r="AN50" s="34">
        <f t="shared" si="19"/>
        <v>0</v>
      </c>
      <c r="AO50" s="11">
        <f t="shared" si="9"/>
        <v>0</v>
      </c>
      <c r="AP50" s="23">
        <f t="shared" si="20"/>
        <v>0</v>
      </c>
      <c r="AQ50" s="31">
        <f t="shared" si="21"/>
        <v>0</v>
      </c>
      <c r="AR50" s="34">
        <f t="shared" si="22"/>
        <v>0</v>
      </c>
      <c r="AS50" s="24">
        <f t="shared" si="23"/>
        <v>0</v>
      </c>
      <c r="AT50" s="13">
        <v>48</v>
      </c>
      <c r="AU50" s="12">
        <f t="shared" si="29"/>
        <v>0</v>
      </c>
      <c r="AY50" s="11">
        <f t="shared" si="24"/>
        <v>0</v>
      </c>
      <c r="AZ50" s="25">
        <f t="shared" si="25"/>
        <v>0</v>
      </c>
      <c r="BA50" s="26">
        <f t="shared" si="26"/>
        <v>0</v>
      </c>
      <c r="BB50" s="35">
        <f t="shared" si="27"/>
        <v>0</v>
      </c>
      <c r="BC50" s="36">
        <f t="shared" si="28"/>
        <v>0</v>
      </c>
    </row>
    <row r="51" spans="1:55" ht="12.75">
      <c r="A51" s="1">
        <v>53</v>
      </c>
      <c r="B51" s="27"/>
      <c r="AE51" s="23">
        <f t="shared" si="10"/>
        <v>0</v>
      </c>
      <c r="AF51" s="23">
        <f t="shared" si="11"/>
        <v>0</v>
      </c>
      <c r="AG51" s="23">
        <f t="shared" si="12"/>
        <v>0</v>
      </c>
      <c r="AH51" s="23">
        <f t="shared" si="13"/>
        <v>0</v>
      </c>
      <c r="AI51" s="31">
        <f t="shared" si="14"/>
        <v>0</v>
      </c>
      <c r="AJ51" s="31">
        <f t="shared" si="15"/>
        <v>0</v>
      </c>
      <c r="AK51" s="31">
        <f t="shared" si="16"/>
        <v>0</v>
      </c>
      <c r="AL51" s="34">
        <f t="shared" si="17"/>
        <v>0</v>
      </c>
      <c r="AM51" s="34">
        <f t="shared" si="18"/>
        <v>0</v>
      </c>
      <c r="AN51" s="34">
        <f t="shared" si="19"/>
        <v>0</v>
      </c>
      <c r="AO51" s="11">
        <f t="shared" si="9"/>
        <v>0</v>
      </c>
      <c r="AP51" s="23">
        <f t="shared" si="20"/>
        <v>0</v>
      </c>
      <c r="AQ51" s="31">
        <f t="shared" si="21"/>
        <v>0</v>
      </c>
      <c r="AR51" s="34">
        <f t="shared" si="22"/>
        <v>0</v>
      </c>
      <c r="AS51" s="24">
        <f t="shared" si="23"/>
        <v>0</v>
      </c>
      <c r="AT51" s="13">
        <v>49</v>
      </c>
      <c r="AU51" s="12">
        <f t="shared" si="29"/>
        <v>0</v>
      </c>
      <c r="AY51" s="11">
        <f t="shared" si="24"/>
        <v>0</v>
      </c>
      <c r="AZ51" s="25">
        <f t="shared" si="25"/>
        <v>0</v>
      </c>
      <c r="BA51" s="26">
        <f t="shared" si="26"/>
        <v>0</v>
      </c>
      <c r="BB51" s="35">
        <f t="shared" si="27"/>
        <v>0</v>
      </c>
      <c r="BC51" s="36">
        <f t="shared" si="28"/>
        <v>0</v>
      </c>
    </row>
    <row r="52" spans="1:55" ht="12.75">
      <c r="A52" s="1">
        <v>54</v>
      </c>
      <c r="B52" s="27"/>
      <c r="AE52" s="23">
        <f t="shared" si="10"/>
        <v>0</v>
      </c>
      <c r="AF52" s="23">
        <f t="shared" si="11"/>
        <v>0</v>
      </c>
      <c r="AG52" s="23">
        <f t="shared" si="12"/>
        <v>0</v>
      </c>
      <c r="AH52" s="23">
        <f t="shared" si="13"/>
        <v>0</v>
      </c>
      <c r="AI52" s="31">
        <f t="shared" si="14"/>
        <v>0</v>
      </c>
      <c r="AJ52" s="31">
        <f t="shared" si="15"/>
        <v>0</v>
      </c>
      <c r="AK52" s="31">
        <f t="shared" si="16"/>
        <v>0</v>
      </c>
      <c r="AL52" s="34">
        <f t="shared" si="17"/>
        <v>0</v>
      </c>
      <c r="AM52" s="34">
        <f t="shared" si="18"/>
        <v>0</v>
      </c>
      <c r="AN52" s="34">
        <f t="shared" si="19"/>
        <v>0</v>
      </c>
      <c r="AO52" s="11">
        <f aca="true" t="shared" si="30" ref="AO52:AO82">B52</f>
        <v>0</v>
      </c>
      <c r="AP52" s="23">
        <f t="shared" si="20"/>
        <v>0</v>
      </c>
      <c r="AQ52" s="31">
        <f t="shared" si="21"/>
        <v>0</v>
      </c>
      <c r="AR52" s="34">
        <f t="shared" si="22"/>
        <v>0</v>
      </c>
      <c r="AS52" s="24">
        <f t="shared" si="23"/>
        <v>0</v>
      </c>
      <c r="AT52" s="13">
        <v>50</v>
      </c>
      <c r="AU52" s="12">
        <f t="shared" si="29"/>
        <v>0</v>
      </c>
      <c r="AY52" s="11">
        <f t="shared" si="24"/>
        <v>0</v>
      </c>
      <c r="AZ52" s="25">
        <f t="shared" si="25"/>
        <v>0</v>
      </c>
      <c r="BA52" s="26">
        <f t="shared" si="26"/>
        <v>0</v>
      </c>
      <c r="BB52" s="35">
        <f t="shared" si="27"/>
        <v>0</v>
      </c>
      <c r="BC52" s="36">
        <f t="shared" si="28"/>
        <v>0</v>
      </c>
    </row>
    <row r="53" spans="1:55" ht="12.75">
      <c r="A53" s="1">
        <v>55</v>
      </c>
      <c r="B53" s="27"/>
      <c r="AE53" s="23">
        <f t="shared" si="10"/>
        <v>0</v>
      </c>
      <c r="AF53" s="23">
        <f t="shared" si="11"/>
        <v>0</v>
      </c>
      <c r="AG53" s="23">
        <f t="shared" si="12"/>
        <v>0</v>
      </c>
      <c r="AH53" s="23">
        <f t="shared" si="13"/>
        <v>0</v>
      </c>
      <c r="AI53" s="31">
        <f t="shared" si="14"/>
        <v>0</v>
      </c>
      <c r="AJ53" s="31">
        <f t="shared" si="15"/>
        <v>0</v>
      </c>
      <c r="AK53" s="31">
        <f t="shared" si="16"/>
        <v>0</v>
      </c>
      <c r="AL53" s="34">
        <f t="shared" si="17"/>
        <v>0</v>
      </c>
      <c r="AM53" s="34">
        <f t="shared" si="18"/>
        <v>0</v>
      </c>
      <c r="AN53" s="34">
        <f t="shared" si="19"/>
        <v>0</v>
      </c>
      <c r="AO53" s="11">
        <f t="shared" si="30"/>
        <v>0</v>
      </c>
      <c r="AP53" s="23">
        <f t="shared" si="20"/>
        <v>0</v>
      </c>
      <c r="AQ53" s="31">
        <f t="shared" si="21"/>
        <v>0</v>
      </c>
      <c r="AR53" s="34">
        <f aca="true" t="shared" si="31" ref="AR53:AR82">K53+L53+Q53+X53+Y53+AC53</f>
        <v>0</v>
      </c>
      <c r="AS53" s="24">
        <f t="shared" si="23"/>
        <v>0</v>
      </c>
      <c r="AY53" s="11">
        <f t="shared" si="24"/>
        <v>0</v>
      </c>
      <c r="AZ53" s="25">
        <f t="shared" si="25"/>
        <v>0</v>
      </c>
      <c r="BA53" s="26">
        <f t="shared" si="26"/>
        <v>0</v>
      </c>
      <c r="BB53" s="35">
        <f t="shared" si="27"/>
        <v>0</v>
      </c>
      <c r="BC53" s="36">
        <f t="shared" si="28"/>
        <v>0</v>
      </c>
    </row>
    <row r="54" spans="1:55" ht="12.75">
      <c r="A54" s="1">
        <v>56</v>
      </c>
      <c r="B54" s="27"/>
      <c r="AE54" s="23">
        <f t="shared" si="10"/>
        <v>0</v>
      </c>
      <c r="AF54" s="23">
        <f t="shared" si="11"/>
        <v>0</v>
      </c>
      <c r="AG54" s="23">
        <f t="shared" si="12"/>
        <v>0</v>
      </c>
      <c r="AH54" s="23">
        <f t="shared" si="13"/>
        <v>0</v>
      </c>
      <c r="AI54" s="31">
        <f t="shared" si="14"/>
        <v>0</v>
      </c>
      <c r="AJ54" s="31">
        <f t="shared" si="15"/>
        <v>0</v>
      </c>
      <c r="AK54" s="31">
        <f t="shared" si="16"/>
        <v>0</v>
      </c>
      <c r="AL54" s="34">
        <f t="shared" si="17"/>
        <v>0</v>
      </c>
      <c r="AM54" s="34">
        <f t="shared" si="18"/>
        <v>0</v>
      </c>
      <c r="AN54" s="34">
        <f t="shared" si="19"/>
        <v>0</v>
      </c>
      <c r="AO54" s="11">
        <f t="shared" si="30"/>
        <v>0</v>
      </c>
      <c r="AP54" s="23">
        <f t="shared" si="20"/>
        <v>0</v>
      </c>
      <c r="AQ54" s="31">
        <f t="shared" si="21"/>
        <v>0</v>
      </c>
      <c r="AR54" s="34">
        <f t="shared" si="31"/>
        <v>0</v>
      </c>
      <c r="AS54" s="24">
        <f t="shared" si="23"/>
        <v>0</v>
      </c>
      <c r="AY54" s="11">
        <f t="shared" si="24"/>
        <v>0</v>
      </c>
      <c r="AZ54" s="25">
        <f t="shared" si="25"/>
        <v>0</v>
      </c>
      <c r="BA54" s="26">
        <f t="shared" si="26"/>
        <v>0</v>
      </c>
      <c r="BB54" s="35">
        <f t="shared" si="27"/>
        <v>0</v>
      </c>
      <c r="BC54" s="36">
        <f t="shared" si="28"/>
        <v>0</v>
      </c>
    </row>
    <row r="55" spans="1:55" ht="12.75">
      <c r="A55" s="1">
        <v>57</v>
      </c>
      <c r="B55" s="27"/>
      <c r="AE55" s="23">
        <f t="shared" si="10"/>
        <v>0</v>
      </c>
      <c r="AF55" s="23">
        <f t="shared" si="11"/>
        <v>0</v>
      </c>
      <c r="AG55" s="23">
        <f t="shared" si="12"/>
        <v>0</v>
      </c>
      <c r="AH55" s="23">
        <f t="shared" si="13"/>
        <v>0</v>
      </c>
      <c r="AI55" s="31">
        <f t="shared" si="14"/>
        <v>0</v>
      </c>
      <c r="AJ55" s="31">
        <f t="shared" si="15"/>
        <v>0</v>
      </c>
      <c r="AK55" s="31">
        <f t="shared" si="16"/>
        <v>0</v>
      </c>
      <c r="AL55" s="34">
        <f t="shared" si="17"/>
        <v>0</v>
      </c>
      <c r="AM55" s="34">
        <f t="shared" si="18"/>
        <v>0</v>
      </c>
      <c r="AN55" s="34">
        <f t="shared" si="19"/>
        <v>0</v>
      </c>
      <c r="AO55" s="11">
        <f t="shared" si="30"/>
        <v>0</v>
      </c>
      <c r="AP55" s="23">
        <f t="shared" si="20"/>
        <v>0</v>
      </c>
      <c r="AQ55" s="31">
        <f t="shared" si="21"/>
        <v>0</v>
      </c>
      <c r="AR55" s="34">
        <f t="shared" si="31"/>
        <v>0</v>
      </c>
      <c r="AS55" s="24">
        <f t="shared" si="23"/>
        <v>0</v>
      </c>
      <c r="AY55" s="11">
        <f t="shared" si="24"/>
        <v>0</v>
      </c>
      <c r="AZ55" s="25">
        <f t="shared" si="25"/>
        <v>0</v>
      </c>
      <c r="BA55" s="26">
        <f t="shared" si="26"/>
        <v>0</v>
      </c>
      <c r="BB55" s="35">
        <f t="shared" si="27"/>
        <v>0</v>
      </c>
      <c r="BC55" s="36">
        <f t="shared" si="28"/>
        <v>0</v>
      </c>
    </row>
    <row r="56" spans="1:55" ht="12.75">
      <c r="A56" s="1">
        <v>58</v>
      </c>
      <c r="B56" s="27"/>
      <c r="AE56" s="23">
        <f t="shared" si="10"/>
        <v>0</v>
      </c>
      <c r="AF56" s="23">
        <f t="shared" si="11"/>
        <v>0</v>
      </c>
      <c r="AG56" s="23">
        <f t="shared" si="12"/>
        <v>0</v>
      </c>
      <c r="AH56" s="23">
        <f t="shared" si="13"/>
        <v>0</v>
      </c>
      <c r="AI56" s="31">
        <f t="shared" si="14"/>
        <v>0</v>
      </c>
      <c r="AJ56" s="31">
        <f t="shared" si="15"/>
        <v>0</v>
      </c>
      <c r="AK56" s="31">
        <f t="shared" si="16"/>
        <v>0</v>
      </c>
      <c r="AL56" s="34">
        <f t="shared" si="17"/>
        <v>0</v>
      </c>
      <c r="AM56" s="34">
        <f t="shared" si="18"/>
        <v>0</v>
      </c>
      <c r="AN56" s="34">
        <f t="shared" si="19"/>
        <v>0</v>
      </c>
      <c r="AO56" s="11">
        <f t="shared" si="30"/>
        <v>0</v>
      </c>
      <c r="AP56" s="23">
        <f t="shared" si="20"/>
        <v>0</v>
      </c>
      <c r="AQ56" s="31">
        <f t="shared" si="21"/>
        <v>0</v>
      </c>
      <c r="AR56" s="34">
        <f t="shared" si="31"/>
        <v>0</v>
      </c>
      <c r="AS56" s="24">
        <f t="shared" si="23"/>
        <v>0</v>
      </c>
      <c r="AY56" s="11">
        <f t="shared" si="24"/>
        <v>0</v>
      </c>
      <c r="AZ56" s="25">
        <f t="shared" si="25"/>
        <v>0</v>
      </c>
      <c r="BA56" s="26">
        <f t="shared" si="26"/>
        <v>0</v>
      </c>
      <c r="BB56" s="35">
        <f t="shared" si="27"/>
        <v>0</v>
      </c>
      <c r="BC56" s="36">
        <f t="shared" si="28"/>
        <v>0</v>
      </c>
    </row>
    <row r="57" spans="1:55" ht="12.75">
      <c r="A57" s="1">
        <v>59</v>
      </c>
      <c r="B57" s="27"/>
      <c r="AE57" s="23">
        <f t="shared" si="10"/>
        <v>0</v>
      </c>
      <c r="AF57" s="23">
        <f t="shared" si="11"/>
        <v>0</v>
      </c>
      <c r="AG57" s="23">
        <f t="shared" si="12"/>
        <v>0</v>
      </c>
      <c r="AH57" s="23">
        <f t="shared" si="13"/>
        <v>0</v>
      </c>
      <c r="AI57" s="31">
        <f t="shared" si="14"/>
        <v>0</v>
      </c>
      <c r="AJ57" s="31">
        <f t="shared" si="15"/>
        <v>0</v>
      </c>
      <c r="AK57" s="31">
        <f t="shared" si="16"/>
        <v>0</v>
      </c>
      <c r="AL57" s="34">
        <f t="shared" si="17"/>
        <v>0</v>
      </c>
      <c r="AM57" s="34">
        <f t="shared" si="18"/>
        <v>0</v>
      </c>
      <c r="AN57" s="34">
        <f t="shared" si="19"/>
        <v>0</v>
      </c>
      <c r="AO57" s="11">
        <f t="shared" si="30"/>
        <v>0</v>
      </c>
      <c r="AP57" s="23">
        <f t="shared" si="20"/>
        <v>0</v>
      </c>
      <c r="AQ57" s="31">
        <f t="shared" si="21"/>
        <v>0</v>
      </c>
      <c r="AR57" s="34">
        <f t="shared" si="31"/>
        <v>0</v>
      </c>
      <c r="AS57" s="24">
        <f t="shared" si="23"/>
        <v>0</v>
      </c>
      <c r="AY57" s="11">
        <f t="shared" si="24"/>
        <v>0</v>
      </c>
      <c r="AZ57" s="25">
        <f t="shared" si="25"/>
        <v>0</v>
      </c>
      <c r="BA57" s="26">
        <f t="shared" si="26"/>
        <v>0</v>
      </c>
      <c r="BB57" s="35">
        <f t="shared" si="27"/>
        <v>0</v>
      </c>
      <c r="BC57" s="36">
        <f t="shared" si="28"/>
        <v>0</v>
      </c>
    </row>
    <row r="58" spans="1:55" ht="12.75">
      <c r="A58" s="1">
        <v>60</v>
      </c>
      <c r="B58" s="27"/>
      <c r="AE58" s="23">
        <f t="shared" si="10"/>
        <v>0</v>
      </c>
      <c r="AF58" s="23">
        <f t="shared" si="11"/>
        <v>0</v>
      </c>
      <c r="AG58" s="23">
        <f t="shared" si="12"/>
        <v>0</v>
      </c>
      <c r="AH58" s="23">
        <f t="shared" si="13"/>
        <v>0</v>
      </c>
      <c r="AI58" s="31">
        <f t="shared" si="14"/>
        <v>0</v>
      </c>
      <c r="AJ58" s="31">
        <f t="shared" si="15"/>
        <v>0</v>
      </c>
      <c r="AK58" s="31">
        <f t="shared" si="16"/>
        <v>0</v>
      </c>
      <c r="AL58" s="34">
        <f t="shared" si="17"/>
        <v>0</v>
      </c>
      <c r="AM58" s="34">
        <f t="shared" si="18"/>
        <v>0</v>
      </c>
      <c r="AN58" s="34">
        <f t="shared" si="19"/>
        <v>0</v>
      </c>
      <c r="AO58" s="11">
        <f t="shared" si="30"/>
        <v>0</v>
      </c>
      <c r="AP58" s="23">
        <f t="shared" si="20"/>
        <v>0</v>
      </c>
      <c r="AQ58" s="31">
        <f t="shared" si="21"/>
        <v>0</v>
      </c>
      <c r="AR58" s="34">
        <f t="shared" si="31"/>
        <v>0</v>
      </c>
      <c r="AS58" s="24">
        <f t="shared" si="23"/>
        <v>0</v>
      </c>
      <c r="AY58" s="11">
        <f t="shared" si="24"/>
        <v>0</v>
      </c>
      <c r="AZ58" s="25">
        <f t="shared" si="25"/>
        <v>0</v>
      </c>
      <c r="BA58" s="26">
        <f t="shared" si="26"/>
        <v>0</v>
      </c>
      <c r="BB58" s="35">
        <f t="shared" si="27"/>
        <v>0</v>
      </c>
      <c r="BC58" s="36">
        <f t="shared" si="28"/>
        <v>0</v>
      </c>
    </row>
    <row r="59" spans="1:55" ht="12.75">
      <c r="A59" s="1">
        <v>61</v>
      </c>
      <c r="B59" s="27"/>
      <c r="AE59" s="23">
        <f t="shared" si="10"/>
        <v>0</v>
      </c>
      <c r="AF59" s="23">
        <f t="shared" si="11"/>
        <v>0</v>
      </c>
      <c r="AG59" s="23">
        <f t="shared" si="12"/>
        <v>0</v>
      </c>
      <c r="AH59" s="23">
        <f t="shared" si="13"/>
        <v>0</v>
      </c>
      <c r="AI59" s="31">
        <f t="shared" si="14"/>
        <v>0</v>
      </c>
      <c r="AJ59" s="31">
        <f t="shared" si="15"/>
        <v>0</v>
      </c>
      <c r="AK59" s="31">
        <f t="shared" si="16"/>
        <v>0</v>
      </c>
      <c r="AL59" s="34">
        <f t="shared" si="17"/>
        <v>0</v>
      </c>
      <c r="AM59" s="34">
        <f t="shared" si="18"/>
        <v>0</v>
      </c>
      <c r="AN59" s="34">
        <f t="shared" si="19"/>
        <v>0</v>
      </c>
      <c r="AO59" s="11">
        <f t="shared" si="30"/>
        <v>0</v>
      </c>
      <c r="AP59" s="23">
        <f t="shared" si="20"/>
        <v>0</v>
      </c>
      <c r="AQ59" s="31">
        <f t="shared" si="21"/>
        <v>0</v>
      </c>
      <c r="AR59" s="34">
        <f t="shared" si="31"/>
        <v>0</v>
      </c>
      <c r="AS59" s="24">
        <f t="shared" si="23"/>
        <v>0</v>
      </c>
      <c r="AY59" s="11">
        <f t="shared" si="24"/>
        <v>0</v>
      </c>
      <c r="AZ59" s="25">
        <f t="shared" si="25"/>
        <v>0</v>
      </c>
      <c r="BA59" s="26">
        <f t="shared" si="26"/>
        <v>0</v>
      </c>
      <c r="BB59" s="35">
        <f t="shared" si="27"/>
        <v>0</v>
      </c>
      <c r="BC59" s="36">
        <f t="shared" si="28"/>
        <v>0</v>
      </c>
    </row>
    <row r="60" spans="1:55" ht="12.75">
      <c r="A60" s="1">
        <v>62</v>
      </c>
      <c r="B60" s="27"/>
      <c r="AE60" s="23">
        <f t="shared" si="10"/>
        <v>0</v>
      </c>
      <c r="AF60" s="23">
        <f t="shared" si="11"/>
        <v>0</v>
      </c>
      <c r="AG60" s="23">
        <f t="shared" si="12"/>
        <v>0</v>
      </c>
      <c r="AH60" s="23">
        <f t="shared" si="13"/>
        <v>0</v>
      </c>
      <c r="AI60" s="31">
        <f t="shared" si="14"/>
        <v>0</v>
      </c>
      <c r="AJ60" s="31">
        <f t="shared" si="15"/>
        <v>0</v>
      </c>
      <c r="AK60" s="31">
        <f t="shared" si="16"/>
        <v>0</v>
      </c>
      <c r="AL60" s="34">
        <f t="shared" si="17"/>
        <v>0</v>
      </c>
      <c r="AM60" s="34">
        <f t="shared" si="18"/>
        <v>0</v>
      </c>
      <c r="AN60" s="34">
        <f t="shared" si="19"/>
        <v>0</v>
      </c>
      <c r="AO60" s="11">
        <f t="shared" si="30"/>
        <v>0</v>
      </c>
      <c r="AP60" s="23">
        <f t="shared" si="20"/>
        <v>0</v>
      </c>
      <c r="AQ60" s="31">
        <f t="shared" si="21"/>
        <v>0</v>
      </c>
      <c r="AR60" s="34">
        <f t="shared" si="31"/>
        <v>0</v>
      </c>
      <c r="AS60" s="24">
        <f t="shared" si="23"/>
        <v>0</v>
      </c>
      <c r="AY60" s="11">
        <f t="shared" si="24"/>
        <v>0</v>
      </c>
      <c r="AZ60" s="25">
        <f t="shared" si="25"/>
        <v>0</v>
      </c>
      <c r="BA60" s="26">
        <f t="shared" si="26"/>
        <v>0</v>
      </c>
      <c r="BB60" s="35">
        <f t="shared" si="27"/>
        <v>0</v>
      </c>
      <c r="BC60" s="36">
        <f t="shared" si="28"/>
        <v>0</v>
      </c>
    </row>
    <row r="61" spans="1:55" ht="12.75">
      <c r="A61" s="1">
        <v>63</v>
      </c>
      <c r="B61" s="27"/>
      <c r="AE61" s="23">
        <f t="shared" si="10"/>
        <v>0</v>
      </c>
      <c r="AF61" s="23">
        <f t="shared" si="11"/>
        <v>0</v>
      </c>
      <c r="AG61" s="23">
        <f t="shared" si="12"/>
        <v>0</v>
      </c>
      <c r="AH61" s="23">
        <f t="shared" si="13"/>
        <v>0</v>
      </c>
      <c r="AI61" s="31">
        <f t="shared" si="14"/>
        <v>0</v>
      </c>
      <c r="AJ61" s="31">
        <f t="shared" si="15"/>
        <v>0</v>
      </c>
      <c r="AK61" s="31">
        <f t="shared" si="16"/>
        <v>0</v>
      </c>
      <c r="AL61" s="34">
        <f t="shared" si="17"/>
        <v>0</v>
      </c>
      <c r="AM61" s="34">
        <f t="shared" si="18"/>
        <v>0</v>
      </c>
      <c r="AN61" s="34">
        <f t="shared" si="19"/>
        <v>0</v>
      </c>
      <c r="AO61" s="11">
        <f t="shared" si="30"/>
        <v>0</v>
      </c>
      <c r="AP61" s="23">
        <f t="shared" si="20"/>
        <v>0</v>
      </c>
      <c r="AQ61" s="31">
        <f t="shared" si="21"/>
        <v>0</v>
      </c>
      <c r="AR61" s="34">
        <f t="shared" si="31"/>
        <v>0</v>
      </c>
      <c r="AS61" s="24">
        <f t="shared" si="23"/>
        <v>0</v>
      </c>
      <c r="AY61" s="11">
        <f t="shared" si="24"/>
        <v>0</v>
      </c>
      <c r="AZ61" s="25">
        <f t="shared" si="25"/>
        <v>0</v>
      </c>
      <c r="BA61" s="26">
        <f t="shared" si="26"/>
        <v>0</v>
      </c>
      <c r="BB61" s="35">
        <f t="shared" si="27"/>
        <v>0</v>
      </c>
      <c r="BC61" s="36">
        <f t="shared" si="28"/>
        <v>0</v>
      </c>
    </row>
    <row r="62" spans="1:55" ht="12.75">
      <c r="A62" s="1">
        <v>64</v>
      </c>
      <c r="B62" s="27"/>
      <c r="AE62" s="23">
        <f t="shared" si="10"/>
        <v>0</v>
      </c>
      <c r="AF62" s="23">
        <f t="shared" si="11"/>
        <v>0</v>
      </c>
      <c r="AG62" s="23">
        <f t="shared" si="12"/>
        <v>0</v>
      </c>
      <c r="AH62" s="23">
        <f t="shared" si="13"/>
        <v>0</v>
      </c>
      <c r="AI62" s="31">
        <f t="shared" si="14"/>
        <v>0</v>
      </c>
      <c r="AJ62" s="31">
        <f t="shared" si="15"/>
        <v>0</v>
      </c>
      <c r="AK62" s="31">
        <f t="shared" si="16"/>
        <v>0</v>
      </c>
      <c r="AL62" s="34">
        <f t="shared" si="17"/>
        <v>0</v>
      </c>
      <c r="AM62" s="34">
        <f t="shared" si="18"/>
        <v>0</v>
      </c>
      <c r="AN62" s="34">
        <f t="shared" si="19"/>
        <v>0</v>
      </c>
      <c r="AO62" s="11">
        <f t="shared" si="30"/>
        <v>0</v>
      </c>
      <c r="AP62" s="23">
        <f t="shared" si="20"/>
        <v>0</v>
      </c>
      <c r="AQ62" s="31">
        <f t="shared" si="21"/>
        <v>0</v>
      </c>
      <c r="AR62" s="34">
        <f t="shared" si="31"/>
        <v>0</v>
      </c>
      <c r="AS62" s="24">
        <f t="shared" si="23"/>
        <v>0</v>
      </c>
      <c r="AY62" s="11">
        <f t="shared" si="24"/>
        <v>0</v>
      </c>
      <c r="AZ62" s="25">
        <f t="shared" si="25"/>
        <v>0</v>
      </c>
      <c r="BA62" s="26">
        <f t="shared" si="26"/>
        <v>0</v>
      </c>
      <c r="BB62" s="35">
        <f t="shared" si="27"/>
        <v>0</v>
      </c>
      <c r="BC62" s="36">
        <f t="shared" si="28"/>
        <v>0</v>
      </c>
    </row>
    <row r="63" spans="1:55" ht="12.75">
      <c r="A63" s="1">
        <v>65</v>
      </c>
      <c r="B63" s="27"/>
      <c r="AE63" s="23">
        <f t="shared" si="10"/>
        <v>0</v>
      </c>
      <c r="AF63" s="23">
        <f t="shared" si="11"/>
        <v>0</v>
      </c>
      <c r="AG63" s="23">
        <f t="shared" si="12"/>
        <v>0</v>
      </c>
      <c r="AH63" s="23">
        <f t="shared" si="13"/>
        <v>0</v>
      </c>
      <c r="AI63" s="31">
        <f t="shared" si="14"/>
        <v>0</v>
      </c>
      <c r="AJ63" s="31">
        <f t="shared" si="15"/>
        <v>0</v>
      </c>
      <c r="AK63" s="31">
        <f t="shared" si="16"/>
        <v>0</v>
      </c>
      <c r="AL63" s="34">
        <f t="shared" si="17"/>
        <v>0</v>
      </c>
      <c r="AM63" s="34">
        <f t="shared" si="18"/>
        <v>0</v>
      </c>
      <c r="AN63" s="34">
        <f t="shared" si="19"/>
        <v>0</v>
      </c>
      <c r="AO63" s="11">
        <f t="shared" si="30"/>
        <v>0</v>
      </c>
      <c r="AP63" s="23">
        <f t="shared" si="20"/>
        <v>0</v>
      </c>
      <c r="AQ63" s="31">
        <f t="shared" si="21"/>
        <v>0</v>
      </c>
      <c r="AR63" s="34">
        <f t="shared" si="31"/>
        <v>0</v>
      </c>
      <c r="AS63" s="24">
        <f t="shared" si="23"/>
        <v>0</v>
      </c>
      <c r="AY63" s="11">
        <f t="shared" si="24"/>
        <v>0</v>
      </c>
      <c r="AZ63" s="25">
        <f t="shared" si="25"/>
        <v>0</v>
      </c>
      <c r="BA63" s="26">
        <f t="shared" si="26"/>
        <v>0</v>
      </c>
      <c r="BB63" s="35">
        <f t="shared" si="27"/>
        <v>0</v>
      </c>
      <c r="BC63" s="36">
        <f t="shared" si="28"/>
        <v>0</v>
      </c>
    </row>
    <row r="64" spans="1:55" ht="12.75">
      <c r="A64" s="1">
        <v>66</v>
      </c>
      <c r="B64" s="27"/>
      <c r="AE64" s="23">
        <f t="shared" si="10"/>
        <v>0</v>
      </c>
      <c r="AF64" s="23">
        <f t="shared" si="11"/>
        <v>0</v>
      </c>
      <c r="AG64" s="23">
        <f t="shared" si="12"/>
        <v>0</v>
      </c>
      <c r="AH64" s="23">
        <f t="shared" si="13"/>
        <v>0</v>
      </c>
      <c r="AI64" s="31">
        <f t="shared" si="14"/>
        <v>0</v>
      </c>
      <c r="AJ64" s="31">
        <f t="shared" si="15"/>
        <v>0</v>
      </c>
      <c r="AK64" s="31">
        <f t="shared" si="16"/>
        <v>0</v>
      </c>
      <c r="AL64" s="34">
        <f t="shared" si="17"/>
        <v>0</v>
      </c>
      <c r="AM64" s="34">
        <f t="shared" si="18"/>
        <v>0</v>
      </c>
      <c r="AN64" s="34">
        <f t="shared" si="19"/>
        <v>0</v>
      </c>
      <c r="AO64" s="11">
        <f t="shared" si="30"/>
        <v>0</v>
      </c>
      <c r="AP64" s="23">
        <f t="shared" si="20"/>
        <v>0</v>
      </c>
      <c r="AQ64" s="31">
        <f t="shared" si="21"/>
        <v>0</v>
      </c>
      <c r="AR64" s="34">
        <f t="shared" si="31"/>
        <v>0</v>
      </c>
      <c r="AS64" s="24">
        <f t="shared" si="23"/>
        <v>0</v>
      </c>
      <c r="AY64" s="11">
        <f t="shared" si="24"/>
        <v>0</v>
      </c>
      <c r="AZ64" s="25">
        <f t="shared" si="25"/>
        <v>0</v>
      </c>
      <c r="BA64" s="26">
        <f t="shared" si="26"/>
        <v>0</v>
      </c>
      <c r="BB64" s="35">
        <f t="shared" si="27"/>
        <v>0</v>
      </c>
      <c r="BC64" s="36">
        <f t="shared" si="28"/>
        <v>0</v>
      </c>
    </row>
    <row r="65" spans="1:55" ht="12.75">
      <c r="A65" s="1">
        <v>67</v>
      </c>
      <c r="B65" s="27"/>
      <c r="AE65" s="23">
        <f t="shared" si="10"/>
        <v>0</v>
      </c>
      <c r="AF65" s="23">
        <f t="shared" si="11"/>
        <v>0</v>
      </c>
      <c r="AG65" s="23">
        <f t="shared" si="12"/>
        <v>0</v>
      </c>
      <c r="AH65" s="23">
        <f t="shared" si="13"/>
        <v>0</v>
      </c>
      <c r="AI65" s="31">
        <f t="shared" si="14"/>
        <v>0</v>
      </c>
      <c r="AJ65" s="31">
        <f t="shared" si="15"/>
        <v>0</v>
      </c>
      <c r="AK65" s="31">
        <f t="shared" si="16"/>
        <v>0</v>
      </c>
      <c r="AL65" s="34">
        <f t="shared" si="17"/>
        <v>0</v>
      </c>
      <c r="AM65" s="34">
        <f t="shared" si="18"/>
        <v>0</v>
      </c>
      <c r="AN65" s="34">
        <f t="shared" si="19"/>
        <v>0</v>
      </c>
      <c r="AO65" s="11">
        <f t="shared" si="30"/>
        <v>0</v>
      </c>
      <c r="AP65" s="23">
        <f t="shared" si="20"/>
        <v>0</v>
      </c>
      <c r="AQ65" s="31">
        <f t="shared" si="21"/>
        <v>0</v>
      </c>
      <c r="AR65" s="34">
        <f t="shared" si="31"/>
        <v>0</v>
      </c>
      <c r="AS65" s="24">
        <f t="shared" si="23"/>
        <v>0</v>
      </c>
      <c r="AY65" s="11">
        <f t="shared" si="24"/>
        <v>0</v>
      </c>
      <c r="AZ65" s="25">
        <f t="shared" si="25"/>
        <v>0</v>
      </c>
      <c r="BA65" s="26">
        <f t="shared" si="26"/>
        <v>0</v>
      </c>
      <c r="BB65" s="35">
        <f t="shared" si="27"/>
        <v>0</v>
      </c>
      <c r="BC65" s="36">
        <f t="shared" si="28"/>
        <v>0</v>
      </c>
    </row>
    <row r="66" spans="1:55" ht="12.75">
      <c r="A66" s="1">
        <v>68</v>
      </c>
      <c r="B66" s="27"/>
      <c r="AE66" s="23">
        <f t="shared" si="10"/>
        <v>0</v>
      </c>
      <c r="AF66" s="23">
        <f t="shared" si="11"/>
        <v>0</v>
      </c>
      <c r="AG66" s="23">
        <f t="shared" si="12"/>
        <v>0</v>
      </c>
      <c r="AH66" s="23">
        <f t="shared" si="13"/>
        <v>0</v>
      </c>
      <c r="AI66" s="31">
        <f t="shared" si="14"/>
        <v>0</v>
      </c>
      <c r="AJ66" s="31">
        <f t="shared" si="15"/>
        <v>0</v>
      </c>
      <c r="AK66" s="31">
        <f t="shared" si="16"/>
        <v>0</v>
      </c>
      <c r="AL66" s="34">
        <f t="shared" si="17"/>
        <v>0</v>
      </c>
      <c r="AM66" s="34">
        <f t="shared" si="18"/>
        <v>0</v>
      </c>
      <c r="AN66" s="34">
        <f t="shared" si="19"/>
        <v>0</v>
      </c>
      <c r="AO66" s="11">
        <f t="shared" si="30"/>
        <v>0</v>
      </c>
      <c r="AP66" s="23">
        <f t="shared" si="20"/>
        <v>0</v>
      </c>
      <c r="AQ66" s="31">
        <f t="shared" si="21"/>
        <v>0</v>
      </c>
      <c r="AR66" s="34">
        <f t="shared" si="31"/>
        <v>0</v>
      </c>
      <c r="AS66" s="24">
        <f t="shared" si="23"/>
        <v>0</v>
      </c>
      <c r="AY66" s="11">
        <f t="shared" si="24"/>
        <v>0</v>
      </c>
      <c r="AZ66" s="25">
        <f t="shared" si="25"/>
        <v>0</v>
      </c>
      <c r="BA66" s="26">
        <f t="shared" si="26"/>
        <v>0</v>
      </c>
      <c r="BB66" s="35">
        <f t="shared" si="27"/>
        <v>0</v>
      </c>
      <c r="BC66" s="36">
        <f t="shared" si="28"/>
        <v>0</v>
      </c>
    </row>
    <row r="67" spans="1:55" ht="12.75">
      <c r="A67" s="1">
        <v>69</v>
      </c>
      <c r="B67" s="27"/>
      <c r="AE67" s="23">
        <f t="shared" si="10"/>
        <v>0</v>
      </c>
      <c r="AF67" s="23">
        <f t="shared" si="11"/>
        <v>0</v>
      </c>
      <c r="AG67" s="23">
        <f t="shared" si="12"/>
        <v>0</v>
      </c>
      <c r="AH67" s="23">
        <f t="shared" si="13"/>
        <v>0</v>
      </c>
      <c r="AI67" s="31">
        <f t="shared" si="14"/>
        <v>0</v>
      </c>
      <c r="AJ67" s="31">
        <f t="shared" si="15"/>
        <v>0</v>
      </c>
      <c r="AK67" s="31">
        <f t="shared" si="16"/>
        <v>0</v>
      </c>
      <c r="AL67" s="34">
        <f t="shared" si="17"/>
        <v>0</v>
      </c>
      <c r="AM67" s="34">
        <f t="shared" si="18"/>
        <v>0</v>
      </c>
      <c r="AN67" s="34">
        <f t="shared" si="19"/>
        <v>0</v>
      </c>
      <c r="AO67" s="11">
        <f t="shared" si="30"/>
        <v>0</v>
      </c>
      <c r="AP67" s="23">
        <f t="shared" si="20"/>
        <v>0</v>
      </c>
      <c r="AQ67" s="31">
        <f t="shared" si="21"/>
        <v>0</v>
      </c>
      <c r="AR67" s="34">
        <f t="shared" si="31"/>
        <v>0</v>
      </c>
      <c r="AS67" s="24">
        <f t="shared" si="23"/>
        <v>0</v>
      </c>
      <c r="AY67" s="11">
        <f t="shared" si="24"/>
        <v>0</v>
      </c>
      <c r="AZ67" s="25">
        <f t="shared" si="25"/>
        <v>0</v>
      </c>
      <c r="BA67" s="26">
        <f t="shared" si="26"/>
        <v>0</v>
      </c>
      <c r="BB67" s="35">
        <f t="shared" si="27"/>
        <v>0</v>
      </c>
      <c r="BC67" s="36">
        <f t="shared" si="28"/>
        <v>0</v>
      </c>
    </row>
    <row r="68" spans="1:55" ht="12.75">
      <c r="A68" s="1">
        <v>70</v>
      </c>
      <c r="B68" s="27"/>
      <c r="AE68" s="23">
        <f t="shared" si="10"/>
        <v>0</v>
      </c>
      <c r="AF68" s="23">
        <f t="shared" si="11"/>
        <v>0</v>
      </c>
      <c r="AG68" s="23">
        <f t="shared" si="12"/>
        <v>0</v>
      </c>
      <c r="AH68" s="23">
        <f t="shared" si="13"/>
        <v>0</v>
      </c>
      <c r="AI68" s="31">
        <f t="shared" si="14"/>
        <v>0</v>
      </c>
      <c r="AJ68" s="31">
        <f t="shared" si="15"/>
        <v>0</v>
      </c>
      <c r="AK68" s="31">
        <f t="shared" si="16"/>
        <v>0</v>
      </c>
      <c r="AL68" s="34">
        <f t="shared" si="17"/>
        <v>0</v>
      </c>
      <c r="AM68" s="34">
        <f t="shared" si="18"/>
        <v>0</v>
      </c>
      <c r="AN68" s="34">
        <f t="shared" si="19"/>
        <v>0</v>
      </c>
      <c r="AO68" s="11">
        <f t="shared" si="30"/>
        <v>0</v>
      </c>
      <c r="AP68" s="23">
        <f t="shared" si="20"/>
        <v>0</v>
      </c>
      <c r="AQ68" s="31">
        <f t="shared" si="21"/>
        <v>0</v>
      </c>
      <c r="AR68" s="34">
        <f t="shared" si="31"/>
        <v>0</v>
      </c>
      <c r="AS68" s="24">
        <f t="shared" si="23"/>
        <v>0</v>
      </c>
      <c r="AY68" s="11">
        <f t="shared" si="24"/>
        <v>0</v>
      </c>
      <c r="AZ68" s="25">
        <f t="shared" si="25"/>
        <v>0</v>
      </c>
      <c r="BA68" s="26">
        <f t="shared" si="26"/>
        <v>0</v>
      </c>
      <c r="BB68" s="35">
        <f t="shared" si="27"/>
        <v>0</v>
      </c>
      <c r="BC68" s="36">
        <f t="shared" si="28"/>
        <v>0</v>
      </c>
    </row>
    <row r="69" spans="1:55" ht="12.75">
      <c r="A69" s="1">
        <v>71</v>
      </c>
      <c r="B69" s="27"/>
      <c r="AE69" s="23">
        <f t="shared" si="10"/>
        <v>0</v>
      </c>
      <c r="AF69" s="23">
        <f t="shared" si="11"/>
        <v>0</v>
      </c>
      <c r="AG69" s="23">
        <f t="shared" si="12"/>
        <v>0</v>
      </c>
      <c r="AH69" s="23">
        <f t="shared" si="13"/>
        <v>0</v>
      </c>
      <c r="AI69" s="31">
        <f t="shared" si="14"/>
        <v>0</v>
      </c>
      <c r="AJ69" s="31">
        <f t="shared" si="15"/>
        <v>0</v>
      </c>
      <c r="AK69" s="31">
        <f t="shared" si="16"/>
        <v>0</v>
      </c>
      <c r="AL69" s="34">
        <f t="shared" si="17"/>
        <v>0</v>
      </c>
      <c r="AM69" s="34">
        <f t="shared" si="18"/>
        <v>0</v>
      </c>
      <c r="AN69" s="34">
        <f t="shared" si="19"/>
        <v>0</v>
      </c>
      <c r="AO69" s="11">
        <f t="shared" si="30"/>
        <v>0</v>
      </c>
      <c r="AP69" s="23">
        <f t="shared" si="20"/>
        <v>0</v>
      </c>
      <c r="AQ69" s="31">
        <f t="shared" si="21"/>
        <v>0</v>
      </c>
      <c r="AR69" s="34">
        <f t="shared" si="31"/>
        <v>0</v>
      </c>
      <c r="AS69" s="24">
        <f t="shared" si="23"/>
        <v>0</v>
      </c>
      <c r="AY69" s="11">
        <f t="shared" si="24"/>
        <v>0</v>
      </c>
      <c r="AZ69" s="25">
        <f t="shared" si="25"/>
        <v>0</v>
      </c>
      <c r="BA69" s="26">
        <f t="shared" si="26"/>
        <v>0</v>
      </c>
      <c r="BB69" s="35">
        <f t="shared" si="27"/>
        <v>0</v>
      </c>
      <c r="BC69" s="36">
        <f t="shared" si="28"/>
        <v>0</v>
      </c>
    </row>
    <row r="70" spans="1:55" ht="12.75">
      <c r="A70" s="1">
        <v>72</v>
      </c>
      <c r="B70" s="27"/>
      <c r="AE70" s="23">
        <f t="shared" si="10"/>
        <v>0</v>
      </c>
      <c r="AF70" s="23">
        <f t="shared" si="11"/>
        <v>0</v>
      </c>
      <c r="AG70" s="23">
        <f t="shared" si="12"/>
        <v>0</v>
      </c>
      <c r="AH70" s="23">
        <f t="shared" si="13"/>
        <v>0</v>
      </c>
      <c r="AI70" s="31">
        <f t="shared" si="14"/>
        <v>0</v>
      </c>
      <c r="AJ70" s="31">
        <f t="shared" si="15"/>
        <v>0</v>
      </c>
      <c r="AK70" s="31">
        <f t="shared" si="16"/>
        <v>0</v>
      </c>
      <c r="AL70" s="34">
        <f t="shared" si="17"/>
        <v>0</v>
      </c>
      <c r="AM70" s="34">
        <f t="shared" si="18"/>
        <v>0</v>
      </c>
      <c r="AN70" s="34">
        <f t="shared" si="19"/>
        <v>0</v>
      </c>
      <c r="AO70" s="11">
        <f t="shared" si="30"/>
        <v>0</v>
      </c>
      <c r="AP70" s="23">
        <f t="shared" si="20"/>
        <v>0</v>
      </c>
      <c r="AQ70" s="31">
        <f t="shared" si="21"/>
        <v>0</v>
      </c>
      <c r="AR70" s="34">
        <f t="shared" si="31"/>
        <v>0</v>
      </c>
      <c r="AS70" s="24">
        <f t="shared" si="23"/>
        <v>0</v>
      </c>
      <c r="AY70" s="11">
        <f t="shared" si="24"/>
        <v>0</v>
      </c>
      <c r="AZ70" s="25">
        <f t="shared" si="25"/>
        <v>0</v>
      </c>
      <c r="BA70" s="26">
        <f t="shared" si="26"/>
        <v>0</v>
      </c>
      <c r="BB70" s="35">
        <f t="shared" si="27"/>
        <v>0</v>
      </c>
      <c r="BC70" s="36">
        <f t="shared" si="28"/>
        <v>0</v>
      </c>
    </row>
    <row r="71" spans="1:55" ht="12.75">
      <c r="A71" s="1">
        <v>73</v>
      </c>
      <c r="B71" s="27"/>
      <c r="AE71" s="23">
        <f t="shared" si="10"/>
        <v>0</v>
      </c>
      <c r="AF71" s="23">
        <f t="shared" si="11"/>
        <v>0</v>
      </c>
      <c r="AG71" s="23">
        <f t="shared" si="12"/>
        <v>0</v>
      </c>
      <c r="AH71" s="23">
        <f t="shared" si="13"/>
        <v>0</v>
      </c>
      <c r="AI71" s="31">
        <f t="shared" si="14"/>
        <v>0</v>
      </c>
      <c r="AJ71" s="31">
        <f t="shared" si="15"/>
        <v>0</v>
      </c>
      <c r="AK71" s="31">
        <f t="shared" si="16"/>
        <v>0</v>
      </c>
      <c r="AL71" s="34">
        <f t="shared" si="17"/>
        <v>0</v>
      </c>
      <c r="AM71" s="34">
        <f t="shared" si="18"/>
        <v>0</v>
      </c>
      <c r="AN71" s="34">
        <f t="shared" si="19"/>
        <v>0</v>
      </c>
      <c r="AO71" s="11">
        <f t="shared" si="30"/>
        <v>0</v>
      </c>
      <c r="AP71" s="23">
        <f t="shared" si="20"/>
        <v>0</v>
      </c>
      <c r="AQ71" s="31">
        <f t="shared" si="21"/>
        <v>0</v>
      </c>
      <c r="AR71" s="34">
        <f t="shared" si="31"/>
        <v>0</v>
      </c>
      <c r="AS71" s="24">
        <f t="shared" si="23"/>
        <v>0</v>
      </c>
      <c r="AY71" s="11">
        <f t="shared" si="24"/>
        <v>0</v>
      </c>
      <c r="AZ71" s="25">
        <f t="shared" si="25"/>
        <v>0</v>
      </c>
      <c r="BA71" s="26">
        <f t="shared" si="26"/>
        <v>0</v>
      </c>
      <c r="BB71" s="35">
        <f t="shared" si="27"/>
        <v>0</v>
      </c>
      <c r="BC71" s="36">
        <f t="shared" si="28"/>
        <v>0</v>
      </c>
    </row>
    <row r="72" spans="1:55" ht="12.75">
      <c r="A72" s="1">
        <v>74</v>
      </c>
      <c r="B72" s="27"/>
      <c r="AE72" s="23">
        <f t="shared" si="10"/>
        <v>0</v>
      </c>
      <c r="AF72" s="23">
        <f t="shared" si="11"/>
        <v>0</v>
      </c>
      <c r="AG72" s="23">
        <f t="shared" si="12"/>
        <v>0</v>
      </c>
      <c r="AH72" s="23">
        <f t="shared" si="13"/>
        <v>0</v>
      </c>
      <c r="AI72" s="31">
        <f t="shared" si="14"/>
        <v>0</v>
      </c>
      <c r="AJ72" s="31">
        <f t="shared" si="15"/>
        <v>0</v>
      </c>
      <c r="AK72" s="31">
        <f t="shared" si="16"/>
        <v>0</v>
      </c>
      <c r="AL72" s="34">
        <f t="shared" si="17"/>
        <v>0</v>
      </c>
      <c r="AM72" s="34">
        <f t="shared" si="18"/>
        <v>0</v>
      </c>
      <c r="AN72" s="34">
        <f t="shared" si="19"/>
        <v>0</v>
      </c>
      <c r="AO72" s="11">
        <f t="shared" si="30"/>
        <v>0</v>
      </c>
      <c r="AP72" s="23">
        <f t="shared" si="20"/>
        <v>0</v>
      </c>
      <c r="AQ72" s="31">
        <f t="shared" si="21"/>
        <v>0</v>
      </c>
      <c r="AR72" s="34">
        <f t="shared" si="31"/>
        <v>0</v>
      </c>
      <c r="AS72" s="24">
        <f t="shared" si="23"/>
        <v>0</v>
      </c>
      <c r="AY72" s="11">
        <f t="shared" si="24"/>
        <v>0</v>
      </c>
      <c r="AZ72" s="25">
        <f t="shared" si="25"/>
        <v>0</v>
      </c>
      <c r="BA72" s="26">
        <f t="shared" si="26"/>
        <v>0</v>
      </c>
      <c r="BB72" s="35">
        <f t="shared" si="27"/>
        <v>0</v>
      </c>
      <c r="BC72" s="36">
        <f t="shared" si="28"/>
        <v>0</v>
      </c>
    </row>
    <row r="73" spans="1:55" ht="12.75">
      <c r="A73" s="1">
        <v>75</v>
      </c>
      <c r="B73" s="27"/>
      <c r="AE73" s="23">
        <f t="shared" si="10"/>
        <v>0</v>
      </c>
      <c r="AF73" s="23">
        <f t="shared" si="11"/>
        <v>0</v>
      </c>
      <c r="AG73" s="23">
        <f t="shared" si="12"/>
        <v>0</v>
      </c>
      <c r="AH73" s="23">
        <f t="shared" si="13"/>
        <v>0</v>
      </c>
      <c r="AI73" s="31">
        <f t="shared" si="14"/>
        <v>0</v>
      </c>
      <c r="AJ73" s="31">
        <f t="shared" si="15"/>
        <v>0</v>
      </c>
      <c r="AK73" s="31">
        <f t="shared" si="16"/>
        <v>0</v>
      </c>
      <c r="AL73" s="34">
        <f t="shared" si="17"/>
        <v>0</v>
      </c>
      <c r="AM73" s="34">
        <f t="shared" si="18"/>
        <v>0</v>
      </c>
      <c r="AN73" s="34">
        <f t="shared" si="19"/>
        <v>0</v>
      </c>
      <c r="AO73" s="11">
        <f t="shared" si="30"/>
        <v>0</v>
      </c>
      <c r="AP73" s="23">
        <f t="shared" si="20"/>
        <v>0</v>
      </c>
      <c r="AQ73" s="31">
        <f t="shared" si="21"/>
        <v>0</v>
      </c>
      <c r="AR73" s="34">
        <f t="shared" si="31"/>
        <v>0</v>
      </c>
      <c r="AS73" s="24">
        <f t="shared" si="23"/>
        <v>0</v>
      </c>
      <c r="AY73" s="11">
        <f t="shared" si="24"/>
        <v>0</v>
      </c>
      <c r="AZ73" s="25">
        <f t="shared" si="25"/>
        <v>0</v>
      </c>
      <c r="BA73" s="26">
        <f t="shared" si="26"/>
        <v>0</v>
      </c>
      <c r="BB73" s="35">
        <f t="shared" si="27"/>
        <v>0</v>
      </c>
      <c r="BC73" s="36">
        <f t="shared" si="28"/>
        <v>0</v>
      </c>
    </row>
    <row r="74" spans="1:55" ht="12.75">
      <c r="A74" s="1">
        <v>76</v>
      </c>
      <c r="B74" s="27"/>
      <c r="AE74" s="23">
        <f t="shared" si="10"/>
        <v>0</v>
      </c>
      <c r="AF74" s="23">
        <f t="shared" si="11"/>
        <v>0</v>
      </c>
      <c r="AG74" s="23">
        <f t="shared" si="12"/>
        <v>0</v>
      </c>
      <c r="AH74" s="23">
        <f t="shared" si="13"/>
        <v>0</v>
      </c>
      <c r="AI74" s="31">
        <f t="shared" si="14"/>
        <v>0</v>
      </c>
      <c r="AJ74" s="31">
        <f t="shared" si="15"/>
        <v>0</v>
      </c>
      <c r="AK74" s="31">
        <f t="shared" si="16"/>
        <v>0</v>
      </c>
      <c r="AL74" s="34">
        <f t="shared" si="17"/>
        <v>0</v>
      </c>
      <c r="AM74" s="34">
        <f t="shared" si="18"/>
        <v>0</v>
      </c>
      <c r="AN74" s="34">
        <f t="shared" si="19"/>
        <v>0</v>
      </c>
      <c r="AO74" s="11">
        <f t="shared" si="30"/>
        <v>0</v>
      </c>
      <c r="AP74" s="23">
        <f t="shared" si="20"/>
        <v>0</v>
      </c>
      <c r="AQ74" s="31">
        <f t="shared" si="21"/>
        <v>0</v>
      </c>
      <c r="AR74" s="34">
        <f t="shared" si="31"/>
        <v>0</v>
      </c>
      <c r="AS74" s="24">
        <f t="shared" si="23"/>
        <v>0</v>
      </c>
      <c r="AY74" s="11">
        <f t="shared" si="24"/>
        <v>0</v>
      </c>
      <c r="AZ74" s="25">
        <f t="shared" si="25"/>
        <v>0</v>
      </c>
      <c r="BA74" s="26">
        <f t="shared" si="26"/>
        <v>0</v>
      </c>
      <c r="BB74" s="35">
        <f t="shared" si="27"/>
        <v>0</v>
      </c>
      <c r="BC74" s="36">
        <f t="shared" si="28"/>
        <v>0</v>
      </c>
    </row>
    <row r="75" spans="1:55" ht="12.75">
      <c r="A75" s="1">
        <v>77</v>
      </c>
      <c r="B75" s="27"/>
      <c r="AE75" s="23">
        <f t="shared" si="10"/>
        <v>0</v>
      </c>
      <c r="AF75" s="23">
        <f t="shared" si="11"/>
        <v>0</v>
      </c>
      <c r="AG75" s="23">
        <f t="shared" si="12"/>
        <v>0</v>
      </c>
      <c r="AH75" s="23">
        <f t="shared" si="13"/>
        <v>0</v>
      </c>
      <c r="AI75" s="31">
        <f t="shared" si="14"/>
        <v>0</v>
      </c>
      <c r="AJ75" s="31">
        <f t="shared" si="15"/>
        <v>0</v>
      </c>
      <c r="AK75" s="31">
        <f t="shared" si="16"/>
        <v>0</v>
      </c>
      <c r="AL75" s="34">
        <f t="shared" si="17"/>
        <v>0</v>
      </c>
      <c r="AM75" s="34">
        <f t="shared" si="18"/>
        <v>0</v>
      </c>
      <c r="AN75" s="34">
        <f t="shared" si="19"/>
        <v>0</v>
      </c>
      <c r="AO75" s="11">
        <f t="shared" si="30"/>
        <v>0</v>
      </c>
      <c r="AP75" s="23">
        <f t="shared" si="20"/>
        <v>0</v>
      </c>
      <c r="AQ75" s="31">
        <f t="shared" si="21"/>
        <v>0</v>
      </c>
      <c r="AR75" s="34">
        <f t="shared" si="31"/>
        <v>0</v>
      </c>
      <c r="AS75" s="24">
        <f t="shared" si="23"/>
        <v>0</v>
      </c>
      <c r="AY75" s="11">
        <f t="shared" si="24"/>
        <v>0</v>
      </c>
      <c r="AZ75" s="25">
        <f t="shared" si="25"/>
        <v>0</v>
      </c>
      <c r="BA75" s="26">
        <f t="shared" si="26"/>
        <v>0</v>
      </c>
      <c r="BB75" s="35">
        <f t="shared" si="27"/>
        <v>0</v>
      </c>
      <c r="BC75" s="36">
        <f t="shared" si="28"/>
        <v>0</v>
      </c>
    </row>
    <row r="76" spans="1:55" ht="12.75">
      <c r="A76" s="1">
        <v>78</v>
      </c>
      <c r="B76" s="27"/>
      <c r="AE76" s="23">
        <f t="shared" si="10"/>
        <v>0</v>
      </c>
      <c r="AF76" s="23">
        <f t="shared" si="11"/>
        <v>0</v>
      </c>
      <c r="AG76" s="23">
        <f t="shared" si="12"/>
        <v>0</v>
      </c>
      <c r="AH76" s="23">
        <f t="shared" si="13"/>
        <v>0</v>
      </c>
      <c r="AI76" s="31">
        <f t="shared" si="14"/>
        <v>0</v>
      </c>
      <c r="AJ76" s="31">
        <f t="shared" si="15"/>
        <v>0</v>
      </c>
      <c r="AK76" s="31">
        <f t="shared" si="16"/>
        <v>0</v>
      </c>
      <c r="AL76" s="34">
        <f t="shared" si="17"/>
        <v>0</v>
      </c>
      <c r="AM76" s="34">
        <f t="shared" si="18"/>
        <v>0</v>
      </c>
      <c r="AN76" s="34">
        <f t="shared" si="19"/>
        <v>0</v>
      </c>
      <c r="AO76" s="11">
        <f t="shared" si="30"/>
        <v>0</v>
      </c>
      <c r="AP76" s="23">
        <f t="shared" si="20"/>
        <v>0</v>
      </c>
      <c r="AQ76" s="31">
        <f t="shared" si="21"/>
        <v>0</v>
      </c>
      <c r="AR76" s="34">
        <f t="shared" si="31"/>
        <v>0</v>
      </c>
      <c r="AS76" s="24">
        <f t="shared" si="23"/>
        <v>0</v>
      </c>
      <c r="AY76" s="11">
        <f t="shared" si="24"/>
        <v>0</v>
      </c>
      <c r="AZ76" s="25">
        <f t="shared" si="25"/>
        <v>0</v>
      </c>
      <c r="BA76" s="26">
        <f t="shared" si="26"/>
        <v>0</v>
      </c>
      <c r="BB76" s="35">
        <f t="shared" si="27"/>
        <v>0</v>
      </c>
      <c r="BC76" s="36">
        <f t="shared" si="28"/>
        <v>0</v>
      </c>
    </row>
    <row r="77" spans="1:55" ht="12.75">
      <c r="A77" s="1">
        <v>79</v>
      </c>
      <c r="B77" s="27"/>
      <c r="AE77" s="23">
        <f t="shared" si="10"/>
        <v>0</v>
      </c>
      <c r="AF77" s="23">
        <f t="shared" si="11"/>
        <v>0</v>
      </c>
      <c r="AG77" s="23">
        <f t="shared" si="12"/>
        <v>0</v>
      </c>
      <c r="AH77" s="23">
        <f t="shared" si="13"/>
        <v>0</v>
      </c>
      <c r="AI77" s="31">
        <f t="shared" si="14"/>
        <v>0</v>
      </c>
      <c r="AJ77" s="31">
        <f t="shared" si="15"/>
        <v>0</v>
      </c>
      <c r="AK77" s="31">
        <f t="shared" si="16"/>
        <v>0</v>
      </c>
      <c r="AL77" s="34">
        <f t="shared" si="17"/>
        <v>0</v>
      </c>
      <c r="AM77" s="34">
        <f t="shared" si="18"/>
        <v>0</v>
      </c>
      <c r="AN77" s="34">
        <f t="shared" si="19"/>
        <v>0</v>
      </c>
      <c r="AO77" s="11">
        <f t="shared" si="30"/>
        <v>0</v>
      </c>
      <c r="AP77" s="23">
        <f t="shared" si="20"/>
        <v>0</v>
      </c>
      <c r="AQ77" s="31">
        <f t="shared" si="21"/>
        <v>0</v>
      </c>
      <c r="AR77" s="34">
        <f t="shared" si="31"/>
        <v>0</v>
      </c>
      <c r="AS77" s="24">
        <f t="shared" si="23"/>
        <v>0</v>
      </c>
      <c r="AY77" s="11">
        <f t="shared" si="24"/>
        <v>0</v>
      </c>
      <c r="AZ77" s="25">
        <f t="shared" si="25"/>
        <v>0</v>
      </c>
      <c r="BA77" s="26">
        <f t="shared" si="26"/>
        <v>0</v>
      </c>
      <c r="BB77" s="35">
        <f t="shared" si="27"/>
        <v>0</v>
      </c>
      <c r="BC77" s="36">
        <f t="shared" si="28"/>
        <v>0</v>
      </c>
    </row>
    <row r="78" spans="1:55" ht="12.75">
      <c r="A78" s="1">
        <v>80</v>
      </c>
      <c r="B78" s="27"/>
      <c r="AE78" s="23">
        <f t="shared" si="10"/>
        <v>0</v>
      </c>
      <c r="AF78" s="23">
        <f t="shared" si="11"/>
        <v>0</v>
      </c>
      <c r="AG78" s="23">
        <f t="shared" si="12"/>
        <v>0</v>
      </c>
      <c r="AH78" s="23">
        <f t="shared" si="13"/>
        <v>0</v>
      </c>
      <c r="AI78" s="31">
        <f t="shared" si="14"/>
        <v>0</v>
      </c>
      <c r="AJ78" s="31">
        <f t="shared" si="15"/>
        <v>0</v>
      </c>
      <c r="AK78" s="31">
        <f t="shared" si="16"/>
        <v>0</v>
      </c>
      <c r="AL78" s="34">
        <f t="shared" si="17"/>
        <v>0</v>
      </c>
      <c r="AM78" s="34">
        <f t="shared" si="18"/>
        <v>0</v>
      </c>
      <c r="AN78" s="34">
        <f t="shared" si="19"/>
        <v>0</v>
      </c>
      <c r="AO78" s="11">
        <f t="shared" si="30"/>
        <v>0</v>
      </c>
      <c r="AP78" s="23">
        <f t="shared" si="20"/>
        <v>0</v>
      </c>
      <c r="AQ78" s="31">
        <f t="shared" si="21"/>
        <v>0</v>
      </c>
      <c r="AR78" s="34">
        <f t="shared" si="31"/>
        <v>0</v>
      </c>
      <c r="AS78" s="24">
        <f t="shared" si="23"/>
        <v>0</v>
      </c>
      <c r="AY78" s="11">
        <f t="shared" si="24"/>
        <v>0</v>
      </c>
      <c r="AZ78" s="25">
        <f t="shared" si="25"/>
        <v>0</v>
      </c>
      <c r="BA78" s="26">
        <f t="shared" si="26"/>
        <v>0</v>
      </c>
      <c r="BB78" s="35">
        <f t="shared" si="27"/>
        <v>0</v>
      </c>
      <c r="BC78" s="36">
        <f t="shared" si="28"/>
        <v>0</v>
      </c>
    </row>
    <row r="79" spans="1:55" ht="12.75">
      <c r="A79" s="1">
        <v>81</v>
      </c>
      <c r="B79" s="27"/>
      <c r="AE79" s="23">
        <f t="shared" si="10"/>
        <v>0</v>
      </c>
      <c r="AF79" s="23">
        <f t="shared" si="11"/>
        <v>0</v>
      </c>
      <c r="AG79" s="23">
        <f t="shared" si="12"/>
        <v>0</v>
      </c>
      <c r="AH79" s="23">
        <f t="shared" si="13"/>
        <v>0</v>
      </c>
      <c r="AI79" s="31">
        <f t="shared" si="14"/>
        <v>0</v>
      </c>
      <c r="AJ79" s="31">
        <f t="shared" si="15"/>
        <v>0</v>
      </c>
      <c r="AK79" s="31">
        <f t="shared" si="16"/>
        <v>0</v>
      </c>
      <c r="AL79" s="34">
        <f t="shared" si="17"/>
        <v>0</v>
      </c>
      <c r="AM79" s="34">
        <f t="shared" si="18"/>
        <v>0</v>
      </c>
      <c r="AN79" s="34">
        <f t="shared" si="19"/>
        <v>0</v>
      </c>
      <c r="AO79" s="11">
        <f t="shared" si="30"/>
        <v>0</v>
      </c>
      <c r="AP79" s="23">
        <f t="shared" si="20"/>
        <v>0</v>
      </c>
      <c r="AQ79" s="31">
        <f t="shared" si="21"/>
        <v>0</v>
      </c>
      <c r="AR79" s="34">
        <f t="shared" si="31"/>
        <v>0</v>
      </c>
      <c r="AS79" s="24">
        <f t="shared" si="23"/>
        <v>0</v>
      </c>
      <c r="AY79" s="11">
        <f t="shared" si="24"/>
        <v>0</v>
      </c>
      <c r="AZ79" s="25">
        <f t="shared" si="25"/>
        <v>0</v>
      </c>
      <c r="BA79" s="26">
        <f t="shared" si="26"/>
        <v>0</v>
      </c>
      <c r="BB79" s="35">
        <f t="shared" si="27"/>
        <v>0</v>
      </c>
      <c r="BC79" s="36">
        <f t="shared" si="28"/>
        <v>0</v>
      </c>
    </row>
    <row r="80" spans="1:55" ht="12.75">
      <c r="A80" s="1">
        <v>82</v>
      </c>
      <c r="B80" s="27"/>
      <c r="AE80" s="23">
        <f t="shared" si="10"/>
        <v>0</v>
      </c>
      <c r="AF80" s="23">
        <f t="shared" si="11"/>
        <v>0</v>
      </c>
      <c r="AG80" s="23">
        <f t="shared" si="12"/>
        <v>0</v>
      </c>
      <c r="AH80" s="23">
        <f t="shared" si="13"/>
        <v>0</v>
      </c>
      <c r="AI80" s="31">
        <f t="shared" si="14"/>
        <v>0</v>
      </c>
      <c r="AJ80" s="31">
        <f t="shared" si="15"/>
        <v>0</v>
      </c>
      <c r="AK80" s="31">
        <f t="shared" si="16"/>
        <v>0</v>
      </c>
      <c r="AL80" s="34">
        <f t="shared" si="17"/>
        <v>0</v>
      </c>
      <c r="AM80" s="34">
        <f t="shared" si="18"/>
        <v>0</v>
      </c>
      <c r="AN80" s="34">
        <f t="shared" si="19"/>
        <v>0</v>
      </c>
      <c r="AO80" s="11">
        <f t="shared" si="30"/>
        <v>0</v>
      </c>
      <c r="AP80" s="23">
        <f t="shared" si="20"/>
        <v>0</v>
      </c>
      <c r="AQ80" s="31">
        <f t="shared" si="21"/>
        <v>0</v>
      </c>
      <c r="AR80" s="34">
        <f t="shared" si="31"/>
        <v>0</v>
      </c>
      <c r="AS80" s="24">
        <f t="shared" si="23"/>
        <v>0</v>
      </c>
      <c r="AY80" s="11">
        <f t="shared" si="24"/>
        <v>0</v>
      </c>
      <c r="AZ80" s="25">
        <f t="shared" si="25"/>
        <v>0</v>
      </c>
      <c r="BA80" s="26">
        <f t="shared" si="26"/>
        <v>0</v>
      </c>
      <c r="BB80" s="35">
        <f t="shared" si="27"/>
        <v>0</v>
      </c>
      <c r="BC80" s="36">
        <f t="shared" si="28"/>
        <v>0</v>
      </c>
    </row>
    <row r="81" spans="1:55" ht="12.75">
      <c r="A81" s="1">
        <v>83</v>
      </c>
      <c r="B81" s="27"/>
      <c r="AE81" s="23">
        <f t="shared" si="10"/>
        <v>0</v>
      </c>
      <c r="AF81" s="23">
        <f t="shared" si="11"/>
        <v>0</v>
      </c>
      <c r="AG81" s="23">
        <f t="shared" si="12"/>
        <v>0</v>
      </c>
      <c r="AH81" s="23">
        <f t="shared" si="13"/>
        <v>0</v>
      </c>
      <c r="AI81" s="31">
        <f t="shared" si="14"/>
        <v>0</v>
      </c>
      <c r="AJ81" s="31">
        <f t="shared" si="15"/>
        <v>0</v>
      </c>
      <c r="AK81" s="31">
        <f t="shared" si="16"/>
        <v>0</v>
      </c>
      <c r="AL81" s="34">
        <f t="shared" si="17"/>
        <v>0</v>
      </c>
      <c r="AM81" s="34">
        <f t="shared" si="18"/>
        <v>0</v>
      </c>
      <c r="AN81" s="34">
        <f t="shared" si="19"/>
        <v>0</v>
      </c>
      <c r="AO81" s="11">
        <f t="shared" si="30"/>
        <v>0</v>
      </c>
      <c r="AP81" s="23">
        <f t="shared" si="20"/>
        <v>0</v>
      </c>
      <c r="AQ81" s="31">
        <f t="shared" si="21"/>
        <v>0</v>
      </c>
      <c r="AR81" s="34">
        <f t="shared" si="31"/>
        <v>0</v>
      </c>
      <c r="AS81" s="24">
        <f t="shared" si="23"/>
        <v>0</v>
      </c>
      <c r="AY81" s="11">
        <f t="shared" si="24"/>
        <v>0</v>
      </c>
      <c r="AZ81" s="25">
        <f t="shared" si="25"/>
        <v>0</v>
      </c>
      <c r="BA81" s="26">
        <f t="shared" si="26"/>
        <v>0</v>
      </c>
      <c r="BB81" s="35">
        <f t="shared" si="27"/>
        <v>0</v>
      </c>
      <c r="BC81" s="36">
        <f t="shared" si="28"/>
        <v>0</v>
      </c>
    </row>
    <row r="82" spans="1:55" ht="12.75">
      <c r="A82" s="1">
        <v>84</v>
      </c>
      <c r="B82" s="27"/>
      <c r="AE82" s="23">
        <f t="shared" si="10"/>
        <v>0</v>
      </c>
      <c r="AF82" s="23">
        <f t="shared" si="11"/>
        <v>0</v>
      </c>
      <c r="AG82" s="23">
        <f t="shared" si="12"/>
        <v>0</v>
      </c>
      <c r="AH82" s="23">
        <f t="shared" si="13"/>
        <v>0</v>
      </c>
      <c r="AI82" s="31">
        <f t="shared" si="14"/>
        <v>0</v>
      </c>
      <c r="AJ82" s="31">
        <f t="shared" si="15"/>
        <v>0</v>
      </c>
      <c r="AK82" s="31">
        <f t="shared" si="16"/>
        <v>0</v>
      </c>
      <c r="AL82" s="34">
        <f t="shared" si="17"/>
        <v>0</v>
      </c>
      <c r="AM82" s="34">
        <f t="shared" si="18"/>
        <v>0</v>
      </c>
      <c r="AN82" s="34">
        <f t="shared" si="19"/>
        <v>0</v>
      </c>
      <c r="AO82" s="11">
        <f t="shared" si="30"/>
        <v>0</v>
      </c>
      <c r="AP82" s="23">
        <f t="shared" si="20"/>
        <v>0</v>
      </c>
      <c r="AQ82" s="31">
        <f t="shared" si="21"/>
        <v>0</v>
      </c>
      <c r="AR82" s="34">
        <f t="shared" si="31"/>
        <v>0</v>
      </c>
      <c r="AS82" s="24">
        <f t="shared" si="23"/>
        <v>0</v>
      </c>
      <c r="AY82" s="11">
        <f t="shared" si="24"/>
        <v>0</v>
      </c>
      <c r="AZ82" s="25">
        <f t="shared" si="25"/>
        <v>0</v>
      </c>
      <c r="BA82" s="26">
        <f t="shared" si="26"/>
        <v>0</v>
      </c>
      <c r="BB82" s="35">
        <f t="shared" si="27"/>
        <v>0</v>
      </c>
      <c r="BC82" s="36">
        <f t="shared" si="28"/>
        <v>0</v>
      </c>
    </row>
    <row r="83" spans="1:55" ht="12.75">
      <c r="A83" s="1">
        <v>85</v>
      </c>
      <c r="B83" s="27"/>
      <c r="AE83" s="23">
        <f t="shared" si="10"/>
        <v>0</v>
      </c>
      <c r="AF83" s="23">
        <f t="shared" si="11"/>
        <v>0</v>
      </c>
      <c r="AG83" s="23">
        <f t="shared" si="12"/>
        <v>0</v>
      </c>
      <c r="AH83" s="23">
        <f t="shared" si="13"/>
        <v>0</v>
      </c>
      <c r="AI83" s="31">
        <f t="shared" si="14"/>
        <v>0</v>
      </c>
      <c r="AJ83" s="31">
        <f t="shared" si="15"/>
        <v>0</v>
      </c>
      <c r="AK83" s="31">
        <f t="shared" si="16"/>
        <v>0</v>
      </c>
      <c r="AL83" s="34">
        <f t="shared" si="17"/>
        <v>0</v>
      </c>
      <c r="AM83" s="34">
        <f t="shared" si="18"/>
        <v>0</v>
      </c>
      <c r="AN83" s="34">
        <f t="shared" si="19"/>
        <v>0</v>
      </c>
      <c r="AO83" s="11">
        <f aca="true" t="shared" si="32" ref="AO83:AO119">B83</f>
        <v>0</v>
      </c>
      <c r="AP83" s="23">
        <f t="shared" si="20"/>
        <v>0</v>
      </c>
      <c r="AQ83" s="31">
        <f t="shared" si="21"/>
        <v>0</v>
      </c>
      <c r="AR83" s="34">
        <f aca="true" t="shared" si="33" ref="AR83:AR119">K83+L83+Q83+X83+Y83+AC83</f>
        <v>0</v>
      </c>
      <c r="AS83" s="24">
        <f t="shared" si="23"/>
        <v>0</v>
      </c>
      <c r="AY83" s="11">
        <f aca="true" t="shared" si="34" ref="AY83:AY119">AO83</f>
        <v>0</v>
      </c>
      <c r="AZ83" s="25">
        <f aca="true" t="shared" si="35" ref="AZ83:AZ119">AS83/50</f>
        <v>0</v>
      </c>
      <c r="BA83" s="26">
        <f t="shared" si="26"/>
        <v>0</v>
      </c>
      <c r="BB83" s="35">
        <f t="shared" si="27"/>
        <v>0</v>
      </c>
      <c r="BC83" s="36">
        <f t="shared" si="28"/>
        <v>0</v>
      </c>
    </row>
    <row r="84" spans="1:55" ht="12.75">
      <c r="A84" s="1">
        <v>86</v>
      </c>
      <c r="B84" s="27"/>
      <c r="AE84" s="23">
        <f t="shared" si="10"/>
        <v>0</v>
      </c>
      <c r="AF84" s="23">
        <f t="shared" si="11"/>
        <v>0</v>
      </c>
      <c r="AG84" s="23">
        <f t="shared" si="12"/>
        <v>0</v>
      </c>
      <c r="AH84" s="23">
        <f t="shared" si="13"/>
        <v>0</v>
      </c>
      <c r="AI84" s="31">
        <f t="shared" si="14"/>
        <v>0</v>
      </c>
      <c r="AJ84" s="31">
        <f t="shared" si="15"/>
        <v>0</v>
      </c>
      <c r="AK84" s="31">
        <f t="shared" si="16"/>
        <v>0</v>
      </c>
      <c r="AL84" s="34">
        <f t="shared" si="17"/>
        <v>0</v>
      </c>
      <c r="AM84" s="34">
        <f t="shared" si="18"/>
        <v>0</v>
      </c>
      <c r="AN84" s="34">
        <f t="shared" si="19"/>
        <v>0</v>
      </c>
      <c r="AO84" s="11">
        <f t="shared" si="32"/>
        <v>0</v>
      </c>
      <c r="AP84" s="23">
        <f t="shared" si="20"/>
        <v>0</v>
      </c>
      <c r="AQ84" s="31">
        <f t="shared" si="21"/>
        <v>0</v>
      </c>
      <c r="AR84" s="34">
        <f t="shared" si="33"/>
        <v>0</v>
      </c>
      <c r="AS84" s="24">
        <f t="shared" si="23"/>
        <v>0</v>
      </c>
      <c r="AY84" s="11">
        <f t="shared" si="34"/>
        <v>0</v>
      </c>
      <c r="AZ84" s="25">
        <f t="shared" si="35"/>
        <v>0</v>
      </c>
      <c r="BA84" s="26">
        <f t="shared" si="26"/>
        <v>0</v>
      </c>
      <c r="BB84" s="35">
        <f t="shared" si="27"/>
        <v>0</v>
      </c>
      <c r="BC84" s="36">
        <f t="shared" si="28"/>
        <v>0</v>
      </c>
    </row>
    <row r="85" spans="1:55" ht="12.75">
      <c r="A85" s="1">
        <v>87</v>
      </c>
      <c r="B85" s="27"/>
      <c r="AE85" s="23">
        <f aca="true" t="shared" si="36" ref="AE85:AE119">SUM(D85+F85+G85+K85)</f>
        <v>0</v>
      </c>
      <c r="AF85" s="23">
        <f aca="true" t="shared" si="37" ref="AF85:AF119">SUM(C85+I85)</f>
        <v>0</v>
      </c>
      <c r="AG85" s="23">
        <f aca="true" t="shared" si="38" ref="AG85:AG119">SUM(O85+T85+AB85)</f>
        <v>0</v>
      </c>
      <c r="AH85" s="23">
        <f aca="true" t="shared" si="39" ref="AH85:AH119">SUM(J85+L85+M85+U85+Z85)</f>
        <v>0</v>
      </c>
      <c r="AI85" s="31">
        <f aca="true" t="shared" si="40" ref="AI85:AI119">SUM(H85+P85+Q85+Y85)</f>
        <v>0</v>
      </c>
      <c r="AJ85" s="31">
        <f aca="true" t="shared" si="41" ref="AJ85:AJ119">SUM(E85+N85)</f>
        <v>0</v>
      </c>
      <c r="AK85" s="31">
        <f aca="true" t="shared" si="42" ref="AK85:AK119">SUM(W85+AA85)</f>
        <v>0</v>
      </c>
      <c r="AL85" s="34">
        <f aca="true" t="shared" si="43" ref="AL85:AL119">SUM(V85+AC85)</f>
        <v>0</v>
      </c>
      <c r="AM85" s="34">
        <f aca="true" t="shared" si="44" ref="AM85:AM119">SUM(R85+X85)</f>
        <v>0</v>
      </c>
      <c r="AN85" s="34">
        <f aca="true" t="shared" si="45" ref="AN85:AN119">SUM(S85+AD85)</f>
        <v>0</v>
      </c>
      <c r="AO85" s="11">
        <f t="shared" si="32"/>
        <v>0</v>
      </c>
      <c r="AP85" s="23">
        <f aca="true" t="shared" si="46" ref="AP85:AP119">SUM(AE85:AH85)</f>
        <v>0</v>
      </c>
      <c r="AQ85" s="31">
        <f aca="true" t="shared" si="47" ref="AQ85:AQ119">SUM(AI85:AK85)</f>
        <v>0</v>
      </c>
      <c r="AR85" s="34">
        <f t="shared" si="33"/>
        <v>0</v>
      </c>
      <c r="AS85" s="24">
        <f aca="true" t="shared" si="48" ref="AS85:AS119">SUM(AP85:AR85)</f>
        <v>0</v>
      </c>
      <c r="AY85" s="11">
        <f t="shared" si="34"/>
        <v>0</v>
      </c>
      <c r="AZ85" s="25">
        <f t="shared" si="35"/>
        <v>0</v>
      </c>
      <c r="BA85" s="26">
        <f aca="true" t="shared" si="49" ref="BA85:BA119">AP85/25</f>
        <v>0</v>
      </c>
      <c r="BB85" s="35">
        <f aca="true" t="shared" si="50" ref="BB85:BB119">AQ85/15</f>
        <v>0</v>
      </c>
      <c r="BC85" s="36">
        <f aca="true" t="shared" si="51" ref="BC85:BC119">AR85/10</f>
        <v>0</v>
      </c>
    </row>
    <row r="86" spans="1:55" ht="12.75">
      <c r="A86" s="1">
        <v>88</v>
      </c>
      <c r="B86" s="27"/>
      <c r="AE86" s="23">
        <f t="shared" si="36"/>
        <v>0</v>
      </c>
      <c r="AF86" s="23">
        <f t="shared" si="37"/>
        <v>0</v>
      </c>
      <c r="AG86" s="23">
        <f t="shared" si="38"/>
        <v>0</v>
      </c>
      <c r="AH86" s="23">
        <f t="shared" si="39"/>
        <v>0</v>
      </c>
      <c r="AI86" s="31">
        <f t="shared" si="40"/>
        <v>0</v>
      </c>
      <c r="AJ86" s="31">
        <f t="shared" si="41"/>
        <v>0</v>
      </c>
      <c r="AK86" s="31">
        <f t="shared" si="42"/>
        <v>0</v>
      </c>
      <c r="AL86" s="34">
        <f t="shared" si="43"/>
        <v>0</v>
      </c>
      <c r="AM86" s="34">
        <f t="shared" si="44"/>
        <v>0</v>
      </c>
      <c r="AN86" s="34">
        <f t="shared" si="45"/>
        <v>0</v>
      </c>
      <c r="AO86" s="11">
        <f t="shared" si="32"/>
        <v>0</v>
      </c>
      <c r="AP86" s="23">
        <f t="shared" si="46"/>
        <v>0</v>
      </c>
      <c r="AQ86" s="31">
        <f t="shared" si="47"/>
        <v>0</v>
      </c>
      <c r="AR86" s="34">
        <f t="shared" si="33"/>
        <v>0</v>
      </c>
      <c r="AS86" s="24">
        <f t="shared" si="48"/>
        <v>0</v>
      </c>
      <c r="AY86" s="11">
        <f t="shared" si="34"/>
        <v>0</v>
      </c>
      <c r="AZ86" s="25">
        <f t="shared" si="35"/>
        <v>0</v>
      </c>
      <c r="BA86" s="26">
        <f t="shared" si="49"/>
        <v>0</v>
      </c>
      <c r="BB86" s="35">
        <f t="shared" si="50"/>
        <v>0</v>
      </c>
      <c r="BC86" s="36">
        <f t="shared" si="51"/>
        <v>0</v>
      </c>
    </row>
    <row r="87" spans="1:55" ht="12.75">
      <c r="A87" s="1">
        <v>89</v>
      </c>
      <c r="B87" s="27"/>
      <c r="AE87" s="23">
        <f t="shared" si="36"/>
        <v>0</v>
      </c>
      <c r="AF87" s="23">
        <f t="shared" si="37"/>
        <v>0</v>
      </c>
      <c r="AG87" s="23">
        <f t="shared" si="38"/>
        <v>0</v>
      </c>
      <c r="AH87" s="23">
        <f t="shared" si="39"/>
        <v>0</v>
      </c>
      <c r="AI87" s="31">
        <f t="shared" si="40"/>
        <v>0</v>
      </c>
      <c r="AJ87" s="31">
        <f t="shared" si="41"/>
        <v>0</v>
      </c>
      <c r="AK87" s="31">
        <f t="shared" si="42"/>
        <v>0</v>
      </c>
      <c r="AL87" s="34">
        <f t="shared" si="43"/>
        <v>0</v>
      </c>
      <c r="AM87" s="34">
        <f t="shared" si="44"/>
        <v>0</v>
      </c>
      <c r="AN87" s="34">
        <f t="shared" si="45"/>
        <v>0</v>
      </c>
      <c r="AO87" s="11">
        <f t="shared" si="32"/>
        <v>0</v>
      </c>
      <c r="AP87" s="23">
        <f t="shared" si="46"/>
        <v>0</v>
      </c>
      <c r="AQ87" s="31">
        <f t="shared" si="47"/>
        <v>0</v>
      </c>
      <c r="AR87" s="34">
        <f t="shared" si="33"/>
        <v>0</v>
      </c>
      <c r="AS87" s="24">
        <f t="shared" si="48"/>
        <v>0</v>
      </c>
      <c r="AY87" s="11">
        <f t="shared" si="34"/>
        <v>0</v>
      </c>
      <c r="AZ87" s="25">
        <f t="shared" si="35"/>
        <v>0</v>
      </c>
      <c r="BA87" s="26">
        <f t="shared" si="49"/>
        <v>0</v>
      </c>
      <c r="BB87" s="35">
        <f t="shared" si="50"/>
        <v>0</v>
      </c>
      <c r="BC87" s="36">
        <f t="shared" si="51"/>
        <v>0</v>
      </c>
    </row>
    <row r="88" spans="1:55" ht="12.75">
      <c r="A88" s="1">
        <v>90</v>
      </c>
      <c r="B88" s="27"/>
      <c r="AE88" s="23">
        <f t="shared" si="36"/>
        <v>0</v>
      </c>
      <c r="AF88" s="23">
        <f t="shared" si="37"/>
        <v>0</v>
      </c>
      <c r="AG88" s="23">
        <f t="shared" si="38"/>
        <v>0</v>
      </c>
      <c r="AH88" s="23">
        <f t="shared" si="39"/>
        <v>0</v>
      </c>
      <c r="AI88" s="31">
        <f t="shared" si="40"/>
        <v>0</v>
      </c>
      <c r="AJ88" s="31">
        <f t="shared" si="41"/>
        <v>0</v>
      </c>
      <c r="AK88" s="31">
        <f t="shared" si="42"/>
        <v>0</v>
      </c>
      <c r="AL88" s="34">
        <f t="shared" si="43"/>
        <v>0</v>
      </c>
      <c r="AM88" s="34">
        <f t="shared" si="44"/>
        <v>0</v>
      </c>
      <c r="AN88" s="34">
        <f t="shared" si="45"/>
        <v>0</v>
      </c>
      <c r="AO88" s="11">
        <f t="shared" si="32"/>
        <v>0</v>
      </c>
      <c r="AP88" s="23">
        <f t="shared" si="46"/>
        <v>0</v>
      </c>
      <c r="AQ88" s="31">
        <f t="shared" si="47"/>
        <v>0</v>
      </c>
      <c r="AR88" s="34">
        <f t="shared" si="33"/>
        <v>0</v>
      </c>
      <c r="AS88" s="24">
        <f t="shared" si="48"/>
        <v>0</v>
      </c>
      <c r="AY88" s="11">
        <f t="shared" si="34"/>
        <v>0</v>
      </c>
      <c r="AZ88" s="25">
        <f t="shared" si="35"/>
        <v>0</v>
      </c>
      <c r="BA88" s="26">
        <f t="shared" si="49"/>
        <v>0</v>
      </c>
      <c r="BB88" s="35">
        <f t="shared" si="50"/>
        <v>0</v>
      </c>
      <c r="BC88" s="36">
        <f t="shared" si="51"/>
        <v>0</v>
      </c>
    </row>
    <row r="89" spans="1:55" ht="12.75">
      <c r="A89" s="1">
        <v>91</v>
      </c>
      <c r="B89" s="27"/>
      <c r="AE89" s="23">
        <f t="shared" si="36"/>
        <v>0</v>
      </c>
      <c r="AF89" s="23">
        <f t="shared" si="37"/>
        <v>0</v>
      </c>
      <c r="AG89" s="23">
        <f t="shared" si="38"/>
        <v>0</v>
      </c>
      <c r="AH89" s="23">
        <f t="shared" si="39"/>
        <v>0</v>
      </c>
      <c r="AI89" s="31">
        <f t="shared" si="40"/>
        <v>0</v>
      </c>
      <c r="AJ89" s="31">
        <f t="shared" si="41"/>
        <v>0</v>
      </c>
      <c r="AK89" s="31">
        <f t="shared" si="42"/>
        <v>0</v>
      </c>
      <c r="AL89" s="34">
        <f t="shared" si="43"/>
        <v>0</v>
      </c>
      <c r="AM89" s="34">
        <f t="shared" si="44"/>
        <v>0</v>
      </c>
      <c r="AN89" s="34">
        <f t="shared" si="45"/>
        <v>0</v>
      </c>
      <c r="AO89" s="11">
        <f t="shared" si="32"/>
        <v>0</v>
      </c>
      <c r="AP89" s="23">
        <f t="shared" si="46"/>
        <v>0</v>
      </c>
      <c r="AQ89" s="31">
        <f t="shared" si="47"/>
        <v>0</v>
      </c>
      <c r="AR89" s="34">
        <f t="shared" si="33"/>
        <v>0</v>
      </c>
      <c r="AS89" s="24">
        <f t="shared" si="48"/>
        <v>0</v>
      </c>
      <c r="AY89" s="11">
        <f t="shared" si="34"/>
        <v>0</v>
      </c>
      <c r="AZ89" s="25">
        <f t="shared" si="35"/>
        <v>0</v>
      </c>
      <c r="BA89" s="26">
        <f t="shared" si="49"/>
        <v>0</v>
      </c>
      <c r="BB89" s="35">
        <f t="shared" si="50"/>
        <v>0</v>
      </c>
      <c r="BC89" s="36">
        <f t="shared" si="51"/>
        <v>0</v>
      </c>
    </row>
    <row r="90" spans="1:55" ht="12.75">
      <c r="A90" s="1">
        <v>92</v>
      </c>
      <c r="B90" s="27"/>
      <c r="AE90" s="23">
        <f t="shared" si="36"/>
        <v>0</v>
      </c>
      <c r="AF90" s="23">
        <f t="shared" si="37"/>
        <v>0</v>
      </c>
      <c r="AG90" s="23">
        <f t="shared" si="38"/>
        <v>0</v>
      </c>
      <c r="AH90" s="23">
        <f t="shared" si="39"/>
        <v>0</v>
      </c>
      <c r="AI90" s="31">
        <f t="shared" si="40"/>
        <v>0</v>
      </c>
      <c r="AJ90" s="31">
        <f t="shared" si="41"/>
        <v>0</v>
      </c>
      <c r="AK90" s="31">
        <f t="shared" si="42"/>
        <v>0</v>
      </c>
      <c r="AL90" s="34">
        <f t="shared" si="43"/>
        <v>0</v>
      </c>
      <c r="AM90" s="34">
        <f t="shared" si="44"/>
        <v>0</v>
      </c>
      <c r="AN90" s="34">
        <f t="shared" si="45"/>
        <v>0</v>
      </c>
      <c r="AO90" s="11">
        <f t="shared" si="32"/>
        <v>0</v>
      </c>
      <c r="AP90" s="23">
        <f t="shared" si="46"/>
        <v>0</v>
      </c>
      <c r="AQ90" s="31">
        <f t="shared" si="47"/>
        <v>0</v>
      </c>
      <c r="AR90" s="34">
        <f t="shared" si="33"/>
        <v>0</v>
      </c>
      <c r="AS90" s="24">
        <f t="shared" si="48"/>
        <v>0</v>
      </c>
      <c r="AY90" s="11">
        <f t="shared" si="34"/>
        <v>0</v>
      </c>
      <c r="AZ90" s="25">
        <f t="shared" si="35"/>
        <v>0</v>
      </c>
      <c r="BA90" s="26">
        <f t="shared" si="49"/>
        <v>0</v>
      </c>
      <c r="BB90" s="35">
        <f t="shared" si="50"/>
        <v>0</v>
      </c>
      <c r="BC90" s="36">
        <f t="shared" si="51"/>
        <v>0</v>
      </c>
    </row>
    <row r="91" spans="1:55" ht="12.75">
      <c r="A91" s="1">
        <v>93</v>
      </c>
      <c r="B91" s="27"/>
      <c r="AE91" s="23">
        <f t="shared" si="36"/>
        <v>0</v>
      </c>
      <c r="AF91" s="23">
        <f t="shared" si="37"/>
        <v>0</v>
      </c>
      <c r="AG91" s="23">
        <f t="shared" si="38"/>
        <v>0</v>
      </c>
      <c r="AH91" s="23">
        <f t="shared" si="39"/>
        <v>0</v>
      </c>
      <c r="AI91" s="31">
        <f t="shared" si="40"/>
        <v>0</v>
      </c>
      <c r="AJ91" s="31">
        <f t="shared" si="41"/>
        <v>0</v>
      </c>
      <c r="AK91" s="31">
        <f t="shared" si="42"/>
        <v>0</v>
      </c>
      <c r="AL91" s="34">
        <f t="shared" si="43"/>
        <v>0</v>
      </c>
      <c r="AM91" s="34">
        <f t="shared" si="44"/>
        <v>0</v>
      </c>
      <c r="AN91" s="34">
        <f t="shared" si="45"/>
        <v>0</v>
      </c>
      <c r="AO91" s="11">
        <f t="shared" si="32"/>
        <v>0</v>
      </c>
      <c r="AP91" s="23">
        <f t="shared" si="46"/>
        <v>0</v>
      </c>
      <c r="AQ91" s="31">
        <f t="shared" si="47"/>
        <v>0</v>
      </c>
      <c r="AR91" s="34">
        <f t="shared" si="33"/>
        <v>0</v>
      </c>
      <c r="AS91" s="24">
        <f t="shared" si="48"/>
        <v>0</v>
      </c>
      <c r="AY91" s="11">
        <f t="shared" si="34"/>
        <v>0</v>
      </c>
      <c r="AZ91" s="25">
        <f t="shared" si="35"/>
        <v>0</v>
      </c>
      <c r="BA91" s="26">
        <f t="shared" si="49"/>
        <v>0</v>
      </c>
      <c r="BB91" s="35">
        <f t="shared" si="50"/>
        <v>0</v>
      </c>
      <c r="BC91" s="36">
        <f t="shared" si="51"/>
        <v>0</v>
      </c>
    </row>
    <row r="92" spans="1:55" ht="12.75">
      <c r="A92" s="1">
        <v>94</v>
      </c>
      <c r="B92" s="27"/>
      <c r="AE92" s="23">
        <f t="shared" si="36"/>
        <v>0</v>
      </c>
      <c r="AF92" s="23">
        <f t="shared" si="37"/>
        <v>0</v>
      </c>
      <c r="AG92" s="23">
        <f t="shared" si="38"/>
        <v>0</v>
      </c>
      <c r="AH92" s="23">
        <f t="shared" si="39"/>
        <v>0</v>
      </c>
      <c r="AI92" s="31">
        <f t="shared" si="40"/>
        <v>0</v>
      </c>
      <c r="AJ92" s="31">
        <f t="shared" si="41"/>
        <v>0</v>
      </c>
      <c r="AK92" s="31">
        <f t="shared" si="42"/>
        <v>0</v>
      </c>
      <c r="AL92" s="34">
        <f t="shared" si="43"/>
        <v>0</v>
      </c>
      <c r="AM92" s="34">
        <f t="shared" si="44"/>
        <v>0</v>
      </c>
      <c r="AN92" s="34">
        <f t="shared" si="45"/>
        <v>0</v>
      </c>
      <c r="AO92" s="11">
        <f t="shared" si="32"/>
        <v>0</v>
      </c>
      <c r="AP92" s="23">
        <f t="shared" si="46"/>
        <v>0</v>
      </c>
      <c r="AQ92" s="31">
        <f t="shared" si="47"/>
        <v>0</v>
      </c>
      <c r="AR92" s="34">
        <f t="shared" si="33"/>
        <v>0</v>
      </c>
      <c r="AS92" s="24">
        <f t="shared" si="48"/>
        <v>0</v>
      </c>
      <c r="AY92" s="11">
        <f t="shared" si="34"/>
        <v>0</v>
      </c>
      <c r="AZ92" s="25">
        <f t="shared" si="35"/>
        <v>0</v>
      </c>
      <c r="BA92" s="26">
        <f t="shared" si="49"/>
        <v>0</v>
      </c>
      <c r="BB92" s="35">
        <f t="shared" si="50"/>
        <v>0</v>
      </c>
      <c r="BC92" s="36">
        <f t="shared" si="51"/>
        <v>0</v>
      </c>
    </row>
    <row r="93" spans="1:55" ht="12.75">
      <c r="A93" s="1">
        <v>95</v>
      </c>
      <c r="B93" s="27"/>
      <c r="AE93" s="23">
        <f t="shared" si="36"/>
        <v>0</v>
      </c>
      <c r="AF93" s="23">
        <f t="shared" si="37"/>
        <v>0</v>
      </c>
      <c r="AG93" s="23">
        <f t="shared" si="38"/>
        <v>0</v>
      </c>
      <c r="AH93" s="23">
        <f t="shared" si="39"/>
        <v>0</v>
      </c>
      <c r="AI93" s="31">
        <f t="shared" si="40"/>
        <v>0</v>
      </c>
      <c r="AJ93" s="31">
        <f t="shared" si="41"/>
        <v>0</v>
      </c>
      <c r="AK93" s="31">
        <f t="shared" si="42"/>
        <v>0</v>
      </c>
      <c r="AL93" s="34">
        <f t="shared" si="43"/>
        <v>0</v>
      </c>
      <c r="AM93" s="34">
        <f t="shared" si="44"/>
        <v>0</v>
      </c>
      <c r="AN93" s="34">
        <f t="shared" si="45"/>
        <v>0</v>
      </c>
      <c r="AO93" s="11">
        <f t="shared" si="32"/>
        <v>0</v>
      </c>
      <c r="AP93" s="23">
        <f t="shared" si="46"/>
        <v>0</v>
      </c>
      <c r="AQ93" s="31">
        <f t="shared" si="47"/>
        <v>0</v>
      </c>
      <c r="AR93" s="34">
        <f t="shared" si="33"/>
        <v>0</v>
      </c>
      <c r="AS93" s="24">
        <f t="shared" si="48"/>
        <v>0</v>
      </c>
      <c r="AY93" s="11">
        <f t="shared" si="34"/>
        <v>0</v>
      </c>
      <c r="AZ93" s="25">
        <f t="shared" si="35"/>
        <v>0</v>
      </c>
      <c r="BA93" s="26">
        <f t="shared" si="49"/>
        <v>0</v>
      </c>
      <c r="BB93" s="35">
        <f t="shared" si="50"/>
        <v>0</v>
      </c>
      <c r="BC93" s="36">
        <f t="shared" si="51"/>
        <v>0</v>
      </c>
    </row>
    <row r="94" spans="1:55" ht="12.75">
      <c r="A94" s="1">
        <v>96</v>
      </c>
      <c r="B94" s="27"/>
      <c r="AE94" s="23">
        <f t="shared" si="36"/>
        <v>0</v>
      </c>
      <c r="AF94" s="23">
        <f t="shared" si="37"/>
        <v>0</v>
      </c>
      <c r="AG94" s="23">
        <f t="shared" si="38"/>
        <v>0</v>
      </c>
      <c r="AH94" s="23">
        <f t="shared" si="39"/>
        <v>0</v>
      </c>
      <c r="AI94" s="31">
        <f t="shared" si="40"/>
        <v>0</v>
      </c>
      <c r="AJ94" s="31">
        <f t="shared" si="41"/>
        <v>0</v>
      </c>
      <c r="AK94" s="31">
        <f t="shared" si="42"/>
        <v>0</v>
      </c>
      <c r="AL94" s="34">
        <f t="shared" si="43"/>
        <v>0</v>
      </c>
      <c r="AM94" s="34">
        <f t="shared" si="44"/>
        <v>0</v>
      </c>
      <c r="AN94" s="34">
        <f t="shared" si="45"/>
        <v>0</v>
      </c>
      <c r="AO94" s="11">
        <f t="shared" si="32"/>
        <v>0</v>
      </c>
      <c r="AP94" s="23">
        <f t="shared" si="46"/>
        <v>0</v>
      </c>
      <c r="AQ94" s="31">
        <f t="shared" si="47"/>
        <v>0</v>
      </c>
      <c r="AR94" s="34">
        <f t="shared" si="33"/>
        <v>0</v>
      </c>
      <c r="AS94" s="24">
        <f t="shared" si="48"/>
        <v>0</v>
      </c>
      <c r="AY94" s="11">
        <f t="shared" si="34"/>
        <v>0</v>
      </c>
      <c r="AZ94" s="25">
        <f t="shared" si="35"/>
        <v>0</v>
      </c>
      <c r="BA94" s="26">
        <f t="shared" si="49"/>
        <v>0</v>
      </c>
      <c r="BB94" s="35">
        <f t="shared" si="50"/>
        <v>0</v>
      </c>
      <c r="BC94" s="36">
        <f t="shared" si="51"/>
        <v>0</v>
      </c>
    </row>
    <row r="95" spans="1:55" ht="12.75">
      <c r="A95" s="1">
        <v>97</v>
      </c>
      <c r="B95" s="27"/>
      <c r="AE95" s="23">
        <f t="shared" si="36"/>
        <v>0</v>
      </c>
      <c r="AF95" s="23">
        <f t="shared" si="37"/>
        <v>0</v>
      </c>
      <c r="AG95" s="23">
        <f t="shared" si="38"/>
        <v>0</v>
      </c>
      <c r="AH95" s="23">
        <f t="shared" si="39"/>
        <v>0</v>
      </c>
      <c r="AI95" s="31">
        <f t="shared" si="40"/>
        <v>0</v>
      </c>
      <c r="AJ95" s="31">
        <f t="shared" si="41"/>
        <v>0</v>
      </c>
      <c r="AK95" s="31">
        <f t="shared" si="42"/>
        <v>0</v>
      </c>
      <c r="AL95" s="34">
        <f t="shared" si="43"/>
        <v>0</v>
      </c>
      <c r="AM95" s="34">
        <f t="shared" si="44"/>
        <v>0</v>
      </c>
      <c r="AN95" s="34">
        <f t="shared" si="45"/>
        <v>0</v>
      </c>
      <c r="AO95" s="11">
        <f t="shared" si="32"/>
        <v>0</v>
      </c>
      <c r="AP95" s="23">
        <f t="shared" si="46"/>
        <v>0</v>
      </c>
      <c r="AQ95" s="31">
        <f t="shared" si="47"/>
        <v>0</v>
      </c>
      <c r="AR95" s="34">
        <f t="shared" si="33"/>
        <v>0</v>
      </c>
      <c r="AS95" s="24">
        <f t="shared" si="48"/>
        <v>0</v>
      </c>
      <c r="AY95" s="11">
        <f t="shared" si="34"/>
        <v>0</v>
      </c>
      <c r="AZ95" s="25">
        <f t="shared" si="35"/>
        <v>0</v>
      </c>
      <c r="BA95" s="26">
        <f t="shared" si="49"/>
        <v>0</v>
      </c>
      <c r="BB95" s="35">
        <f t="shared" si="50"/>
        <v>0</v>
      </c>
      <c r="BC95" s="36">
        <f t="shared" si="51"/>
        <v>0</v>
      </c>
    </row>
    <row r="96" spans="1:55" ht="12.75">
      <c r="A96" s="1">
        <v>98</v>
      </c>
      <c r="B96" s="27"/>
      <c r="AE96" s="23">
        <f t="shared" si="36"/>
        <v>0</v>
      </c>
      <c r="AF96" s="23">
        <f t="shared" si="37"/>
        <v>0</v>
      </c>
      <c r="AG96" s="23">
        <f t="shared" si="38"/>
        <v>0</v>
      </c>
      <c r="AH96" s="23">
        <f t="shared" si="39"/>
        <v>0</v>
      </c>
      <c r="AI96" s="31">
        <f t="shared" si="40"/>
        <v>0</v>
      </c>
      <c r="AJ96" s="31">
        <f t="shared" si="41"/>
        <v>0</v>
      </c>
      <c r="AK96" s="31">
        <f t="shared" si="42"/>
        <v>0</v>
      </c>
      <c r="AL96" s="34">
        <f t="shared" si="43"/>
        <v>0</v>
      </c>
      <c r="AM96" s="34">
        <f t="shared" si="44"/>
        <v>0</v>
      </c>
      <c r="AN96" s="34">
        <f t="shared" si="45"/>
        <v>0</v>
      </c>
      <c r="AO96" s="11">
        <f t="shared" si="32"/>
        <v>0</v>
      </c>
      <c r="AP96" s="23">
        <f t="shared" si="46"/>
        <v>0</v>
      </c>
      <c r="AQ96" s="31">
        <f t="shared" si="47"/>
        <v>0</v>
      </c>
      <c r="AR96" s="34">
        <f t="shared" si="33"/>
        <v>0</v>
      </c>
      <c r="AS96" s="24">
        <f t="shared" si="48"/>
        <v>0</v>
      </c>
      <c r="AY96" s="11">
        <f t="shared" si="34"/>
        <v>0</v>
      </c>
      <c r="AZ96" s="25">
        <f t="shared" si="35"/>
        <v>0</v>
      </c>
      <c r="BA96" s="26">
        <f t="shared" si="49"/>
        <v>0</v>
      </c>
      <c r="BB96" s="35">
        <f t="shared" si="50"/>
        <v>0</v>
      </c>
      <c r="BC96" s="36">
        <f t="shared" si="51"/>
        <v>0</v>
      </c>
    </row>
    <row r="97" spans="1:55" ht="12.75">
      <c r="A97" s="1">
        <v>99</v>
      </c>
      <c r="B97" s="27"/>
      <c r="AE97" s="23">
        <f t="shared" si="36"/>
        <v>0</v>
      </c>
      <c r="AF97" s="23">
        <f t="shared" si="37"/>
        <v>0</v>
      </c>
      <c r="AG97" s="23">
        <f t="shared" si="38"/>
        <v>0</v>
      </c>
      <c r="AH97" s="23">
        <f t="shared" si="39"/>
        <v>0</v>
      </c>
      <c r="AI97" s="31">
        <f t="shared" si="40"/>
        <v>0</v>
      </c>
      <c r="AJ97" s="31">
        <f t="shared" si="41"/>
        <v>0</v>
      </c>
      <c r="AK97" s="31">
        <f t="shared" si="42"/>
        <v>0</v>
      </c>
      <c r="AL97" s="34">
        <f t="shared" si="43"/>
        <v>0</v>
      </c>
      <c r="AM97" s="34">
        <f t="shared" si="44"/>
        <v>0</v>
      </c>
      <c r="AN97" s="34">
        <f t="shared" si="45"/>
        <v>0</v>
      </c>
      <c r="AO97" s="11">
        <f t="shared" si="32"/>
        <v>0</v>
      </c>
      <c r="AP97" s="23">
        <f t="shared" si="46"/>
        <v>0</v>
      </c>
      <c r="AQ97" s="31">
        <f t="shared" si="47"/>
        <v>0</v>
      </c>
      <c r="AR97" s="34">
        <f t="shared" si="33"/>
        <v>0</v>
      </c>
      <c r="AS97" s="24">
        <f t="shared" si="48"/>
        <v>0</v>
      </c>
      <c r="AY97" s="11">
        <f t="shared" si="34"/>
        <v>0</v>
      </c>
      <c r="AZ97" s="25">
        <f t="shared" si="35"/>
        <v>0</v>
      </c>
      <c r="BA97" s="26">
        <f t="shared" si="49"/>
        <v>0</v>
      </c>
      <c r="BB97" s="35">
        <f t="shared" si="50"/>
        <v>0</v>
      </c>
      <c r="BC97" s="36">
        <f t="shared" si="51"/>
        <v>0</v>
      </c>
    </row>
    <row r="98" spans="1:55" ht="12.75">
      <c r="A98" s="1">
        <v>100</v>
      </c>
      <c r="B98" s="27"/>
      <c r="AE98" s="23">
        <f t="shared" si="36"/>
        <v>0</v>
      </c>
      <c r="AF98" s="23">
        <f t="shared" si="37"/>
        <v>0</v>
      </c>
      <c r="AG98" s="23">
        <f t="shared" si="38"/>
        <v>0</v>
      </c>
      <c r="AH98" s="23">
        <f t="shared" si="39"/>
        <v>0</v>
      </c>
      <c r="AI98" s="31">
        <f t="shared" si="40"/>
        <v>0</v>
      </c>
      <c r="AJ98" s="31">
        <f t="shared" si="41"/>
        <v>0</v>
      </c>
      <c r="AK98" s="31">
        <f t="shared" si="42"/>
        <v>0</v>
      </c>
      <c r="AL98" s="34">
        <f t="shared" si="43"/>
        <v>0</v>
      </c>
      <c r="AM98" s="34">
        <f t="shared" si="44"/>
        <v>0</v>
      </c>
      <c r="AN98" s="34">
        <f t="shared" si="45"/>
        <v>0</v>
      </c>
      <c r="AO98" s="11">
        <f t="shared" si="32"/>
        <v>0</v>
      </c>
      <c r="AP98" s="23">
        <f t="shared" si="46"/>
        <v>0</v>
      </c>
      <c r="AQ98" s="31">
        <f t="shared" si="47"/>
        <v>0</v>
      </c>
      <c r="AR98" s="34">
        <f t="shared" si="33"/>
        <v>0</v>
      </c>
      <c r="AS98" s="24">
        <f t="shared" si="48"/>
        <v>0</v>
      </c>
      <c r="AY98" s="11">
        <f t="shared" si="34"/>
        <v>0</v>
      </c>
      <c r="AZ98" s="25">
        <f t="shared" si="35"/>
        <v>0</v>
      </c>
      <c r="BA98" s="26">
        <f t="shared" si="49"/>
        <v>0</v>
      </c>
      <c r="BB98" s="35">
        <f t="shared" si="50"/>
        <v>0</v>
      </c>
      <c r="BC98" s="36">
        <f t="shared" si="51"/>
        <v>0</v>
      </c>
    </row>
    <row r="99" spans="1:55" ht="12.75">
      <c r="A99" s="1">
        <v>101</v>
      </c>
      <c r="B99" s="27"/>
      <c r="AE99" s="23">
        <f t="shared" si="36"/>
        <v>0</v>
      </c>
      <c r="AF99" s="23">
        <f t="shared" si="37"/>
        <v>0</v>
      </c>
      <c r="AG99" s="23">
        <f t="shared" si="38"/>
        <v>0</v>
      </c>
      <c r="AH99" s="23">
        <f t="shared" si="39"/>
        <v>0</v>
      </c>
      <c r="AI99" s="31">
        <f t="shared" si="40"/>
        <v>0</v>
      </c>
      <c r="AJ99" s="31">
        <f t="shared" si="41"/>
        <v>0</v>
      </c>
      <c r="AK99" s="31">
        <f t="shared" si="42"/>
        <v>0</v>
      </c>
      <c r="AL99" s="34">
        <f t="shared" si="43"/>
        <v>0</v>
      </c>
      <c r="AM99" s="34">
        <f t="shared" si="44"/>
        <v>0</v>
      </c>
      <c r="AN99" s="34">
        <f t="shared" si="45"/>
        <v>0</v>
      </c>
      <c r="AO99" s="11">
        <f t="shared" si="32"/>
        <v>0</v>
      </c>
      <c r="AP99" s="23">
        <f t="shared" si="46"/>
        <v>0</v>
      </c>
      <c r="AQ99" s="31">
        <f t="shared" si="47"/>
        <v>0</v>
      </c>
      <c r="AR99" s="34">
        <f t="shared" si="33"/>
        <v>0</v>
      </c>
      <c r="AS99" s="24">
        <f t="shared" si="48"/>
        <v>0</v>
      </c>
      <c r="AY99" s="11">
        <f t="shared" si="34"/>
        <v>0</v>
      </c>
      <c r="AZ99" s="25">
        <f t="shared" si="35"/>
        <v>0</v>
      </c>
      <c r="BA99" s="26">
        <f t="shared" si="49"/>
        <v>0</v>
      </c>
      <c r="BB99" s="35">
        <f t="shared" si="50"/>
        <v>0</v>
      </c>
      <c r="BC99" s="36">
        <f t="shared" si="51"/>
        <v>0</v>
      </c>
    </row>
    <row r="100" spans="1:55" ht="12.75">
      <c r="A100" s="1">
        <v>102</v>
      </c>
      <c r="B100" s="27"/>
      <c r="AE100" s="23">
        <f t="shared" si="36"/>
        <v>0</v>
      </c>
      <c r="AF100" s="23">
        <f t="shared" si="37"/>
        <v>0</v>
      </c>
      <c r="AG100" s="23">
        <f t="shared" si="38"/>
        <v>0</v>
      </c>
      <c r="AH100" s="23">
        <f t="shared" si="39"/>
        <v>0</v>
      </c>
      <c r="AI100" s="31">
        <f t="shared" si="40"/>
        <v>0</v>
      </c>
      <c r="AJ100" s="31">
        <f t="shared" si="41"/>
        <v>0</v>
      </c>
      <c r="AK100" s="31">
        <f t="shared" si="42"/>
        <v>0</v>
      </c>
      <c r="AL100" s="34">
        <f t="shared" si="43"/>
        <v>0</v>
      </c>
      <c r="AM100" s="34">
        <f t="shared" si="44"/>
        <v>0</v>
      </c>
      <c r="AN100" s="34">
        <f t="shared" si="45"/>
        <v>0</v>
      </c>
      <c r="AO100" s="11">
        <f t="shared" si="32"/>
        <v>0</v>
      </c>
      <c r="AP100" s="23">
        <f t="shared" si="46"/>
        <v>0</v>
      </c>
      <c r="AQ100" s="31">
        <f t="shared" si="47"/>
        <v>0</v>
      </c>
      <c r="AR100" s="34">
        <f t="shared" si="33"/>
        <v>0</v>
      </c>
      <c r="AS100" s="24">
        <f t="shared" si="48"/>
        <v>0</v>
      </c>
      <c r="AY100" s="11">
        <f t="shared" si="34"/>
        <v>0</v>
      </c>
      <c r="AZ100" s="25">
        <f t="shared" si="35"/>
        <v>0</v>
      </c>
      <c r="BA100" s="26">
        <f t="shared" si="49"/>
        <v>0</v>
      </c>
      <c r="BB100" s="35">
        <f t="shared" si="50"/>
        <v>0</v>
      </c>
      <c r="BC100" s="36">
        <f t="shared" si="51"/>
        <v>0</v>
      </c>
    </row>
    <row r="101" spans="1:55" ht="12.75">
      <c r="A101" s="1">
        <v>103</v>
      </c>
      <c r="B101" s="27"/>
      <c r="AE101" s="23">
        <f t="shared" si="36"/>
        <v>0</v>
      </c>
      <c r="AF101" s="23">
        <f t="shared" si="37"/>
        <v>0</v>
      </c>
      <c r="AG101" s="23">
        <f t="shared" si="38"/>
        <v>0</v>
      </c>
      <c r="AH101" s="23">
        <f t="shared" si="39"/>
        <v>0</v>
      </c>
      <c r="AI101" s="31">
        <f t="shared" si="40"/>
        <v>0</v>
      </c>
      <c r="AJ101" s="31">
        <f t="shared" si="41"/>
        <v>0</v>
      </c>
      <c r="AK101" s="31">
        <f t="shared" si="42"/>
        <v>0</v>
      </c>
      <c r="AL101" s="34">
        <f t="shared" si="43"/>
        <v>0</v>
      </c>
      <c r="AM101" s="34">
        <f t="shared" si="44"/>
        <v>0</v>
      </c>
      <c r="AN101" s="34">
        <f t="shared" si="45"/>
        <v>0</v>
      </c>
      <c r="AO101" s="11">
        <f t="shared" si="32"/>
        <v>0</v>
      </c>
      <c r="AP101" s="23">
        <f t="shared" si="46"/>
        <v>0</v>
      </c>
      <c r="AQ101" s="31">
        <f t="shared" si="47"/>
        <v>0</v>
      </c>
      <c r="AR101" s="34">
        <f t="shared" si="33"/>
        <v>0</v>
      </c>
      <c r="AS101" s="24">
        <f t="shared" si="48"/>
        <v>0</v>
      </c>
      <c r="AY101" s="11">
        <f t="shared" si="34"/>
        <v>0</v>
      </c>
      <c r="AZ101" s="25">
        <f t="shared" si="35"/>
        <v>0</v>
      </c>
      <c r="BA101" s="26">
        <f t="shared" si="49"/>
        <v>0</v>
      </c>
      <c r="BB101" s="35">
        <f t="shared" si="50"/>
        <v>0</v>
      </c>
      <c r="BC101" s="36">
        <f t="shared" si="51"/>
        <v>0</v>
      </c>
    </row>
    <row r="102" spans="1:55" ht="12.75">
      <c r="A102" s="1">
        <v>104</v>
      </c>
      <c r="B102" s="27"/>
      <c r="AE102" s="23">
        <f t="shared" si="36"/>
        <v>0</v>
      </c>
      <c r="AF102" s="23">
        <f t="shared" si="37"/>
        <v>0</v>
      </c>
      <c r="AG102" s="23">
        <f t="shared" si="38"/>
        <v>0</v>
      </c>
      <c r="AH102" s="23">
        <f t="shared" si="39"/>
        <v>0</v>
      </c>
      <c r="AI102" s="31">
        <f t="shared" si="40"/>
        <v>0</v>
      </c>
      <c r="AJ102" s="31">
        <f t="shared" si="41"/>
        <v>0</v>
      </c>
      <c r="AK102" s="31">
        <f t="shared" si="42"/>
        <v>0</v>
      </c>
      <c r="AL102" s="34">
        <f t="shared" si="43"/>
        <v>0</v>
      </c>
      <c r="AM102" s="34">
        <f t="shared" si="44"/>
        <v>0</v>
      </c>
      <c r="AN102" s="34">
        <f t="shared" si="45"/>
        <v>0</v>
      </c>
      <c r="AO102" s="11">
        <f t="shared" si="32"/>
        <v>0</v>
      </c>
      <c r="AP102" s="23">
        <f t="shared" si="46"/>
        <v>0</v>
      </c>
      <c r="AQ102" s="31">
        <f t="shared" si="47"/>
        <v>0</v>
      </c>
      <c r="AR102" s="34">
        <f t="shared" si="33"/>
        <v>0</v>
      </c>
      <c r="AS102" s="24">
        <f t="shared" si="48"/>
        <v>0</v>
      </c>
      <c r="AY102" s="11">
        <f t="shared" si="34"/>
        <v>0</v>
      </c>
      <c r="AZ102" s="25">
        <f t="shared" si="35"/>
        <v>0</v>
      </c>
      <c r="BA102" s="26">
        <f t="shared" si="49"/>
        <v>0</v>
      </c>
      <c r="BB102" s="35">
        <f t="shared" si="50"/>
        <v>0</v>
      </c>
      <c r="BC102" s="36">
        <f t="shared" si="51"/>
        <v>0</v>
      </c>
    </row>
    <row r="103" spans="1:55" ht="12.75">
      <c r="A103" s="1">
        <v>105</v>
      </c>
      <c r="B103" s="27"/>
      <c r="AE103" s="23">
        <f t="shared" si="36"/>
        <v>0</v>
      </c>
      <c r="AF103" s="23">
        <f t="shared" si="37"/>
        <v>0</v>
      </c>
      <c r="AG103" s="23">
        <f t="shared" si="38"/>
        <v>0</v>
      </c>
      <c r="AH103" s="23">
        <f t="shared" si="39"/>
        <v>0</v>
      </c>
      <c r="AI103" s="31">
        <f t="shared" si="40"/>
        <v>0</v>
      </c>
      <c r="AJ103" s="31">
        <f t="shared" si="41"/>
        <v>0</v>
      </c>
      <c r="AK103" s="31">
        <f t="shared" si="42"/>
        <v>0</v>
      </c>
      <c r="AL103" s="34">
        <f t="shared" si="43"/>
        <v>0</v>
      </c>
      <c r="AM103" s="34">
        <f t="shared" si="44"/>
        <v>0</v>
      </c>
      <c r="AN103" s="34">
        <f t="shared" si="45"/>
        <v>0</v>
      </c>
      <c r="AO103" s="11">
        <f t="shared" si="32"/>
        <v>0</v>
      </c>
      <c r="AP103" s="23">
        <f t="shared" si="46"/>
        <v>0</v>
      </c>
      <c r="AQ103" s="31">
        <f t="shared" si="47"/>
        <v>0</v>
      </c>
      <c r="AR103" s="34">
        <f t="shared" si="33"/>
        <v>0</v>
      </c>
      <c r="AS103" s="24">
        <f t="shared" si="48"/>
        <v>0</v>
      </c>
      <c r="AY103" s="11">
        <f t="shared" si="34"/>
        <v>0</v>
      </c>
      <c r="AZ103" s="25">
        <f t="shared" si="35"/>
        <v>0</v>
      </c>
      <c r="BA103" s="26">
        <f t="shared" si="49"/>
        <v>0</v>
      </c>
      <c r="BB103" s="35">
        <f t="shared" si="50"/>
        <v>0</v>
      </c>
      <c r="BC103" s="36">
        <f t="shared" si="51"/>
        <v>0</v>
      </c>
    </row>
    <row r="104" spans="1:55" ht="12.75">
      <c r="A104" s="1">
        <v>106</v>
      </c>
      <c r="B104" s="27"/>
      <c r="AE104" s="23">
        <f t="shared" si="36"/>
        <v>0</v>
      </c>
      <c r="AF104" s="23">
        <f t="shared" si="37"/>
        <v>0</v>
      </c>
      <c r="AG104" s="23">
        <f t="shared" si="38"/>
        <v>0</v>
      </c>
      <c r="AH104" s="23">
        <f t="shared" si="39"/>
        <v>0</v>
      </c>
      <c r="AI104" s="31">
        <f t="shared" si="40"/>
        <v>0</v>
      </c>
      <c r="AJ104" s="31">
        <f t="shared" si="41"/>
        <v>0</v>
      </c>
      <c r="AK104" s="31">
        <f t="shared" si="42"/>
        <v>0</v>
      </c>
      <c r="AL104" s="34">
        <f t="shared" si="43"/>
        <v>0</v>
      </c>
      <c r="AM104" s="34">
        <f t="shared" si="44"/>
        <v>0</v>
      </c>
      <c r="AN104" s="34">
        <f t="shared" si="45"/>
        <v>0</v>
      </c>
      <c r="AO104" s="11">
        <f t="shared" si="32"/>
        <v>0</v>
      </c>
      <c r="AP104" s="23">
        <f t="shared" si="46"/>
        <v>0</v>
      </c>
      <c r="AQ104" s="31">
        <f t="shared" si="47"/>
        <v>0</v>
      </c>
      <c r="AR104" s="34">
        <f t="shared" si="33"/>
        <v>0</v>
      </c>
      <c r="AS104" s="24">
        <f t="shared" si="48"/>
        <v>0</v>
      </c>
      <c r="AY104" s="11">
        <f t="shared" si="34"/>
        <v>0</v>
      </c>
      <c r="AZ104" s="25">
        <f t="shared" si="35"/>
        <v>0</v>
      </c>
      <c r="BA104" s="26">
        <f t="shared" si="49"/>
        <v>0</v>
      </c>
      <c r="BB104" s="35">
        <f t="shared" si="50"/>
        <v>0</v>
      </c>
      <c r="BC104" s="36">
        <f t="shared" si="51"/>
        <v>0</v>
      </c>
    </row>
    <row r="105" spans="1:55" ht="12.75">
      <c r="A105" s="1">
        <v>107</v>
      </c>
      <c r="B105" s="27"/>
      <c r="AE105" s="23">
        <f t="shared" si="36"/>
        <v>0</v>
      </c>
      <c r="AF105" s="23">
        <f t="shared" si="37"/>
        <v>0</v>
      </c>
      <c r="AG105" s="23">
        <f t="shared" si="38"/>
        <v>0</v>
      </c>
      <c r="AH105" s="23">
        <f t="shared" si="39"/>
        <v>0</v>
      </c>
      <c r="AI105" s="31">
        <f t="shared" si="40"/>
        <v>0</v>
      </c>
      <c r="AJ105" s="31">
        <f t="shared" si="41"/>
        <v>0</v>
      </c>
      <c r="AK105" s="31">
        <f t="shared" si="42"/>
        <v>0</v>
      </c>
      <c r="AL105" s="34">
        <f t="shared" si="43"/>
        <v>0</v>
      </c>
      <c r="AM105" s="34">
        <f t="shared" si="44"/>
        <v>0</v>
      </c>
      <c r="AN105" s="34">
        <f t="shared" si="45"/>
        <v>0</v>
      </c>
      <c r="AO105" s="11">
        <f t="shared" si="32"/>
        <v>0</v>
      </c>
      <c r="AP105" s="23">
        <f t="shared" si="46"/>
        <v>0</v>
      </c>
      <c r="AQ105" s="31">
        <f t="shared" si="47"/>
        <v>0</v>
      </c>
      <c r="AR105" s="34">
        <f t="shared" si="33"/>
        <v>0</v>
      </c>
      <c r="AS105" s="24">
        <f t="shared" si="48"/>
        <v>0</v>
      </c>
      <c r="AY105" s="11">
        <f t="shared" si="34"/>
        <v>0</v>
      </c>
      <c r="AZ105" s="25">
        <f t="shared" si="35"/>
        <v>0</v>
      </c>
      <c r="BA105" s="26">
        <f t="shared" si="49"/>
        <v>0</v>
      </c>
      <c r="BB105" s="35">
        <f t="shared" si="50"/>
        <v>0</v>
      </c>
      <c r="BC105" s="36">
        <f t="shared" si="51"/>
        <v>0</v>
      </c>
    </row>
    <row r="106" spans="1:55" ht="12.75">
      <c r="A106" s="1">
        <v>108</v>
      </c>
      <c r="B106" s="27"/>
      <c r="AE106" s="23">
        <f t="shared" si="36"/>
        <v>0</v>
      </c>
      <c r="AF106" s="23">
        <f t="shared" si="37"/>
        <v>0</v>
      </c>
      <c r="AG106" s="23">
        <f t="shared" si="38"/>
        <v>0</v>
      </c>
      <c r="AH106" s="23">
        <f t="shared" si="39"/>
        <v>0</v>
      </c>
      <c r="AI106" s="31">
        <f t="shared" si="40"/>
        <v>0</v>
      </c>
      <c r="AJ106" s="31">
        <f t="shared" si="41"/>
        <v>0</v>
      </c>
      <c r="AK106" s="31">
        <f t="shared" si="42"/>
        <v>0</v>
      </c>
      <c r="AL106" s="34">
        <f t="shared" si="43"/>
        <v>0</v>
      </c>
      <c r="AM106" s="34">
        <f t="shared" si="44"/>
        <v>0</v>
      </c>
      <c r="AN106" s="34">
        <f t="shared" si="45"/>
        <v>0</v>
      </c>
      <c r="AO106" s="11">
        <f t="shared" si="32"/>
        <v>0</v>
      </c>
      <c r="AP106" s="23">
        <f t="shared" si="46"/>
        <v>0</v>
      </c>
      <c r="AQ106" s="31">
        <f t="shared" si="47"/>
        <v>0</v>
      </c>
      <c r="AR106" s="34">
        <f t="shared" si="33"/>
        <v>0</v>
      </c>
      <c r="AS106" s="24">
        <f t="shared" si="48"/>
        <v>0</v>
      </c>
      <c r="AY106" s="11">
        <f t="shared" si="34"/>
        <v>0</v>
      </c>
      <c r="AZ106" s="25">
        <f t="shared" si="35"/>
        <v>0</v>
      </c>
      <c r="BA106" s="26">
        <f t="shared" si="49"/>
        <v>0</v>
      </c>
      <c r="BB106" s="35">
        <f t="shared" si="50"/>
        <v>0</v>
      </c>
      <c r="BC106" s="36">
        <f t="shared" si="51"/>
        <v>0</v>
      </c>
    </row>
    <row r="107" spans="1:55" ht="12.75">
      <c r="A107" s="1">
        <v>109</v>
      </c>
      <c r="B107" s="27"/>
      <c r="AE107" s="23">
        <f t="shared" si="36"/>
        <v>0</v>
      </c>
      <c r="AF107" s="23">
        <f t="shared" si="37"/>
        <v>0</v>
      </c>
      <c r="AG107" s="23">
        <f t="shared" si="38"/>
        <v>0</v>
      </c>
      <c r="AH107" s="23">
        <f t="shared" si="39"/>
        <v>0</v>
      </c>
      <c r="AI107" s="31">
        <f t="shared" si="40"/>
        <v>0</v>
      </c>
      <c r="AJ107" s="31">
        <f t="shared" si="41"/>
        <v>0</v>
      </c>
      <c r="AK107" s="31">
        <f t="shared" si="42"/>
        <v>0</v>
      </c>
      <c r="AL107" s="34">
        <f t="shared" si="43"/>
        <v>0</v>
      </c>
      <c r="AM107" s="34">
        <f t="shared" si="44"/>
        <v>0</v>
      </c>
      <c r="AN107" s="34">
        <f t="shared" si="45"/>
        <v>0</v>
      </c>
      <c r="AO107" s="11">
        <f t="shared" si="32"/>
        <v>0</v>
      </c>
      <c r="AP107" s="23">
        <f t="shared" si="46"/>
        <v>0</v>
      </c>
      <c r="AQ107" s="31">
        <f t="shared" si="47"/>
        <v>0</v>
      </c>
      <c r="AR107" s="34">
        <f t="shared" si="33"/>
        <v>0</v>
      </c>
      <c r="AS107" s="24">
        <f t="shared" si="48"/>
        <v>0</v>
      </c>
      <c r="AY107" s="11">
        <f t="shared" si="34"/>
        <v>0</v>
      </c>
      <c r="AZ107" s="25">
        <f t="shared" si="35"/>
        <v>0</v>
      </c>
      <c r="BA107" s="26">
        <f t="shared" si="49"/>
        <v>0</v>
      </c>
      <c r="BB107" s="35">
        <f t="shared" si="50"/>
        <v>0</v>
      </c>
      <c r="BC107" s="36">
        <f t="shared" si="51"/>
        <v>0</v>
      </c>
    </row>
    <row r="108" spans="1:55" ht="12.75">
      <c r="A108" s="1">
        <v>110</v>
      </c>
      <c r="B108" s="27"/>
      <c r="AE108" s="23">
        <f t="shared" si="36"/>
        <v>0</v>
      </c>
      <c r="AF108" s="23">
        <f t="shared" si="37"/>
        <v>0</v>
      </c>
      <c r="AG108" s="23">
        <f t="shared" si="38"/>
        <v>0</v>
      </c>
      <c r="AH108" s="23">
        <f t="shared" si="39"/>
        <v>0</v>
      </c>
      <c r="AI108" s="31">
        <f t="shared" si="40"/>
        <v>0</v>
      </c>
      <c r="AJ108" s="31">
        <f t="shared" si="41"/>
        <v>0</v>
      </c>
      <c r="AK108" s="31">
        <f t="shared" si="42"/>
        <v>0</v>
      </c>
      <c r="AL108" s="34">
        <f t="shared" si="43"/>
        <v>0</v>
      </c>
      <c r="AM108" s="34">
        <f t="shared" si="44"/>
        <v>0</v>
      </c>
      <c r="AN108" s="34">
        <f t="shared" si="45"/>
        <v>0</v>
      </c>
      <c r="AO108" s="11">
        <f t="shared" si="32"/>
        <v>0</v>
      </c>
      <c r="AP108" s="23">
        <f t="shared" si="46"/>
        <v>0</v>
      </c>
      <c r="AQ108" s="31">
        <f t="shared" si="47"/>
        <v>0</v>
      </c>
      <c r="AR108" s="34">
        <f t="shared" si="33"/>
        <v>0</v>
      </c>
      <c r="AS108" s="24">
        <f t="shared" si="48"/>
        <v>0</v>
      </c>
      <c r="AY108" s="11">
        <f t="shared" si="34"/>
        <v>0</v>
      </c>
      <c r="AZ108" s="25">
        <f t="shared" si="35"/>
        <v>0</v>
      </c>
      <c r="BA108" s="26">
        <f t="shared" si="49"/>
        <v>0</v>
      </c>
      <c r="BB108" s="35">
        <f t="shared" si="50"/>
        <v>0</v>
      </c>
      <c r="BC108" s="36">
        <f t="shared" si="51"/>
        <v>0</v>
      </c>
    </row>
    <row r="109" spans="1:55" ht="12.75">
      <c r="A109" s="1">
        <v>111</v>
      </c>
      <c r="B109" s="27"/>
      <c r="AE109" s="23">
        <f t="shared" si="36"/>
        <v>0</v>
      </c>
      <c r="AF109" s="23">
        <f t="shared" si="37"/>
        <v>0</v>
      </c>
      <c r="AG109" s="23">
        <f t="shared" si="38"/>
        <v>0</v>
      </c>
      <c r="AH109" s="23">
        <f t="shared" si="39"/>
        <v>0</v>
      </c>
      <c r="AI109" s="31">
        <f t="shared" si="40"/>
        <v>0</v>
      </c>
      <c r="AJ109" s="31">
        <f t="shared" si="41"/>
        <v>0</v>
      </c>
      <c r="AK109" s="31">
        <f t="shared" si="42"/>
        <v>0</v>
      </c>
      <c r="AL109" s="34">
        <f t="shared" si="43"/>
        <v>0</v>
      </c>
      <c r="AM109" s="34">
        <f t="shared" si="44"/>
        <v>0</v>
      </c>
      <c r="AN109" s="34">
        <f t="shared" si="45"/>
        <v>0</v>
      </c>
      <c r="AO109" s="11">
        <f t="shared" si="32"/>
        <v>0</v>
      </c>
      <c r="AP109" s="23">
        <f t="shared" si="46"/>
        <v>0</v>
      </c>
      <c r="AQ109" s="31">
        <f t="shared" si="47"/>
        <v>0</v>
      </c>
      <c r="AR109" s="34">
        <f t="shared" si="33"/>
        <v>0</v>
      </c>
      <c r="AS109" s="24">
        <f t="shared" si="48"/>
        <v>0</v>
      </c>
      <c r="AY109" s="11">
        <f t="shared" si="34"/>
        <v>0</v>
      </c>
      <c r="AZ109" s="25">
        <f t="shared" si="35"/>
        <v>0</v>
      </c>
      <c r="BA109" s="26">
        <f t="shared" si="49"/>
        <v>0</v>
      </c>
      <c r="BB109" s="35">
        <f t="shared" si="50"/>
        <v>0</v>
      </c>
      <c r="BC109" s="36">
        <f t="shared" si="51"/>
        <v>0</v>
      </c>
    </row>
    <row r="110" spans="1:55" ht="12.75">
      <c r="A110" s="1">
        <v>112</v>
      </c>
      <c r="B110" s="27"/>
      <c r="AE110" s="23">
        <f t="shared" si="36"/>
        <v>0</v>
      </c>
      <c r="AF110" s="23">
        <f t="shared" si="37"/>
        <v>0</v>
      </c>
      <c r="AG110" s="23">
        <f t="shared" si="38"/>
        <v>0</v>
      </c>
      <c r="AH110" s="23">
        <f t="shared" si="39"/>
        <v>0</v>
      </c>
      <c r="AI110" s="31">
        <f t="shared" si="40"/>
        <v>0</v>
      </c>
      <c r="AJ110" s="31">
        <f t="shared" si="41"/>
        <v>0</v>
      </c>
      <c r="AK110" s="31">
        <f t="shared" si="42"/>
        <v>0</v>
      </c>
      <c r="AL110" s="34">
        <f t="shared" si="43"/>
        <v>0</v>
      </c>
      <c r="AM110" s="34">
        <f t="shared" si="44"/>
        <v>0</v>
      </c>
      <c r="AN110" s="34">
        <f t="shared" si="45"/>
        <v>0</v>
      </c>
      <c r="AO110" s="11">
        <f t="shared" si="32"/>
        <v>0</v>
      </c>
      <c r="AP110" s="23">
        <f t="shared" si="46"/>
        <v>0</v>
      </c>
      <c r="AQ110" s="31">
        <f t="shared" si="47"/>
        <v>0</v>
      </c>
      <c r="AR110" s="34">
        <f t="shared" si="33"/>
        <v>0</v>
      </c>
      <c r="AS110" s="24">
        <f t="shared" si="48"/>
        <v>0</v>
      </c>
      <c r="AY110" s="11">
        <f t="shared" si="34"/>
        <v>0</v>
      </c>
      <c r="AZ110" s="25">
        <f t="shared" si="35"/>
        <v>0</v>
      </c>
      <c r="BA110" s="26">
        <f t="shared" si="49"/>
        <v>0</v>
      </c>
      <c r="BB110" s="35">
        <f t="shared" si="50"/>
        <v>0</v>
      </c>
      <c r="BC110" s="36">
        <f t="shared" si="51"/>
        <v>0</v>
      </c>
    </row>
    <row r="111" spans="1:55" ht="12.75">
      <c r="A111" s="1">
        <v>113</v>
      </c>
      <c r="B111" s="27"/>
      <c r="AE111" s="23">
        <f t="shared" si="36"/>
        <v>0</v>
      </c>
      <c r="AF111" s="23">
        <f t="shared" si="37"/>
        <v>0</v>
      </c>
      <c r="AG111" s="23">
        <f t="shared" si="38"/>
        <v>0</v>
      </c>
      <c r="AH111" s="23">
        <f t="shared" si="39"/>
        <v>0</v>
      </c>
      <c r="AI111" s="31">
        <f t="shared" si="40"/>
        <v>0</v>
      </c>
      <c r="AJ111" s="31">
        <f t="shared" si="41"/>
        <v>0</v>
      </c>
      <c r="AK111" s="31">
        <f t="shared" si="42"/>
        <v>0</v>
      </c>
      <c r="AL111" s="34">
        <f t="shared" si="43"/>
        <v>0</v>
      </c>
      <c r="AM111" s="34">
        <f t="shared" si="44"/>
        <v>0</v>
      </c>
      <c r="AN111" s="34">
        <f t="shared" si="45"/>
        <v>0</v>
      </c>
      <c r="AO111" s="11">
        <f t="shared" si="32"/>
        <v>0</v>
      </c>
      <c r="AP111" s="23">
        <f t="shared" si="46"/>
        <v>0</v>
      </c>
      <c r="AQ111" s="31">
        <f t="shared" si="47"/>
        <v>0</v>
      </c>
      <c r="AR111" s="34">
        <f t="shared" si="33"/>
        <v>0</v>
      </c>
      <c r="AS111" s="24">
        <f t="shared" si="48"/>
        <v>0</v>
      </c>
      <c r="AY111" s="11">
        <f t="shared" si="34"/>
        <v>0</v>
      </c>
      <c r="AZ111" s="25">
        <f t="shared" si="35"/>
        <v>0</v>
      </c>
      <c r="BA111" s="26">
        <f t="shared" si="49"/>
        <v>0</v>
      </c>
      <c r="BB111" s="35">
        <f t="shared" si="50"/>
        <v>0</v>
      </c>
      <c r="BC111" s="36">
        <f t="shared" si="51"/>
        <v>0</v>
      </c>
    </row>
    <row r="112" spans="1:55" ht="12.75">
      <c r="A112" s="1">
        <v>114</v>
      </c>
      <c r="B112" s="27"/>
      <c r="AE112" s="23">
        <f t="shared" si="36"/>
        <v>0</v>
      </c>
      <c r="AF112" s="23">
        <f t="shared" si="37"/>
        <v>0</v>
      </c>
      <c r="AG112" s="23">
        <f t="shared" si="38"/>
        <v>0</v>
      </c>
      <c r="AH112" s="23">
        <f t="shared" si="39"/>
        <v>0</v>
      </c>
      <c r="AI112" s="31">
        <f t="shared" si="40"/>
        <v>0</v>
      </c>
      <c r="AJ112" s="31">
        <f t="shared" si="41"/>
        <v>0</v>
      </c>
      <c r="AK112" s="31">
        <f t="shared" si="42"/>
        <v>0</v>
      </c>
      <c r="AL112" s="34">
        <f t="shared" si="43"/>
        <v>0</v>
      </c>
      <c r="AM112" s="34">
        <f t="shared" si="44"/>
        <v>0</v>
      </c>
      <c r="AN112" s="34">
        <f t="shared" si="45"/>
        <v>0</v>
      </c>
      <c r="AO112" s="11">
        <f t="shared" si="32"/>
        <v>0</v>
      </c>
      <c r="AP112" s="23">
        <f t="shared" si="46"/>
        <v>0</v>
      </c>
      <c r="AQ112" s="31">
        <f t="shared" si="47"/>
        <v>0</v>
      </c>
      <c r="AR112" s="34">
        <f t="shared" si="33"/>
        <v>0</v>
      </c>
      <c r="AS112" s="24">
        <f t="shared" si="48"/>
        <v>0</v>
      </c>
      <c r="AY112" s="11">
        <f t="shared" si="34"/>
        <v>0</v>
      </c>
      <c r="AZ112" s="25">
        <f t="shared" si="35"/>
        <v>0</v>
      </c>
      <c r="BA112" s="26">
        <f t="shared" si="49"/>
        <v>0</v>
      </c>
      <c r="BB112" s="35">
        <f t="shared" si="50"/>
        <v>0</v>
      </c>
      <c r="BC112" s="36">
        <f t="shared" si="51"/>
        <v>0</v>
      </c>
    </row>
    <row r="113" spans="1:55" ht="12.75">
      <c r="A113" s="1">
        <v>115</v>
      </c>
      <c r="B113" s="27"/>
      <c r="AE113" s="23">
        <f t="shared" si="36"/>
        <v>0</v>
      </c>
      <c r="AF113" s="23">
        <f t="shared" si="37"/>
        <v>0</v>
      </c>
      <c r="AG113" s="23">
        <f t="shared" si="38"/>
        <v>0</v>
      </c>
      <c r="AH113" s="23">
        <f t="shared" si="39"/>
        <v>0</v>
      </c>
      <c r="AI113" s="31">
        <f t="shared" si="40"/>
        <v>0</v>
      </c>
      <c r="AJ113" s="31">
        <f t="shared" si="41"/>
        <v>0</v>
      </c>
      <c r="AK113" s="31">
        <f t="shared" si="42"/>
        <v>0</v>
      </c>
      <c r="AL113" s="34">
        <f t="shared" si="43"/>
        <v>0</v>
      </c>
      <c r="AM113" s="34">
        <f t="shared" si="44"/>
        <v>0</v>
      </c>
      <c r="AN113" s="34">
        <f t="shared" si="45"/>
        <v>0</v>
      </c>
      <c r="AO113" s="11">
        <f t="shared" si="32"/>
        <v>0</v>
      </c>
      <c r="AP113" s="23">
        <f t="shared" si="46"/>
        <v>0</v>
      </c>
      <c r="AQ113" s="31">
        <f t="shared" si="47"/>
        <v>0</v>
      </c>
      <c r="AR113" s="34">
        <f t="shared" si="33"/>
        <v>0</v>
      </c>
      <c r="AS113" s="24">
        <f t="shared" si="48"/>
        <v>0</v>
      </c>
      <c r="AY113" s="11">
        <f t="shared" si="34"/>
        <v>0</v>
      </c>
      <c r="AZ113" s="25">
        <f t="shared" si="35"/>
        <v>0</v>
      </c>
      <c r="BA113" s="26">
        <f t="shared" si="49"/>
        <v>0</v>
      </c>
      <c r="BB113" s="35">
        <f t="shared" si="50"/>
        <v>0</v>
      </c>
      <c r="BC113" s="36">
        <f t="shared" si="51"/>
        <v>0</v>
      </c>
    </row>
    <row r="114" spans="1:55" ht="12.75">
      <c r="A114" s="1">
        <v>116</v>
      </c>
      <c r="B114" s="27"/>
      <c r="AE114" s="23">
        <f t="shared" si="36"/>
        <v>0</v>
      </c>
      <c r="AF114" s="23">
        <f t="shared" si="37"/>
        <v>0</v>
      </c>
      <c r="AG114" s="23">
        <f t="shared" si="38"/>
        <v>0</v>
      </c>
      <c r="AH114" s="23">
        <f t="shared" si="39"/>
        <v>0</v>
      </c>
      <c r="AI114" s="31">
        <f t="shared" si="40"/>
        <v>0</v>
      </c>
      <c r="AJ114" s="31">
        <f t="shared" si="41"/>
        <v>0</v>
      </c>
      <c r="AK114" s="31">
        <f t="shared" si="42"/>
        <v>0</v>
      </c>
      <c r="AL114" s="34">
        <f t="shared" si="43"/>
        <v>0</v>
      </c>
      <c r="AM114" s="34">
        <f t="shared" si="44"/>
        <v>0</v>
      </c>
      <c r="AN114" s="34">
        <f t="shared" si="45"/>
        <v>0</v>
      </c>
      <c r="AO114" s="11">
        <f t="shared" si="32"/>
        <v>0</v>
      </c>
      <c r="AP114" s="23">
        <f t="shared" si="46"/>
        <v>0</v>
      </c>
      <c r="AQ114" s="31">
        <f t="shared" si="47"/>
        <v>0</v>
      </c>
      <c r="AR114" s="34">
        <f t="shared" si="33"/>
        <v>0</v>
      </c>
      <c r="AS114" s="24">
        <f t="shared" si="48"/>
        <v>0</v>
      </c>
      <c r="AY114" s="11">
        <f t="shared" si="34"/>
        <v>0</v>
      </c>
      <c r="AZ114" s="25">
        <f t="shared" si="35"/>
        <v>0</v>
      </c>
      <c r="BA114" s="26">
        <f t="shared" si="49"/>
        <v>0</v>
      </c>
      <c r="BB114" s="35">
        <f t="shared" si="50"/>
        <v>0</v>
      </c>
      <c r="BC114" s="36">
        <f t="shared" si="51"/>
        <v>0</v>
      </c>
    </row>
    <row r="115" spans="1:55" ht="12.75">
      <c r="A115" s="1">
        <v>117</v>
      </c>
      <c r="B115" s="27"/>
      <c r="AE115" s="23">
        <f t="shared" si="36"/>
        <v>0</v>
      </c>
      <c r="AF115" s="23">
        <f t="shared" si="37"/>
        <v>0</v>
      </c>
      <c r="AG115" s="23">
        <f t="shared" si="38"/>
        <v>0</v>
      </c>
      <c r="AH115" s="23">
        <f t="shared" si="39"/>
        <v>0</v>
      </c>
      <c r="AI115" s="31">
        <f t="shared" si="40"/>
        <v>0</v>
      </c>
      <c r="AJ115" s="31">
        <f t="shared" si="41"/>
        <v>0</v>
      </c>
      <c r="AK115" s="31">
        <f t="shared" si="42"/>
        <v>0</v>
      </c>
      <c r="AL115" s="34">
        <f t="shared" si="43"/>
        <v>0</v>
      </c>
      <c r="AM115" s="34">
        <f t="shared" si="44"/>
        <v>0</v>
      </c>
      <c r="AN115" s="34">
        <f t="shared" si="45"/>
        <v>0</v>
      </c>
      <c r="AO115" s="11">
        <f t="shared" si="32"/>
        <v>0</v>
      </c>
      <c r="AP115" s="23">
        <f t="shared" si="46"/>
        <v>0</v>
      </c>
      <c r="AQ115" s="31">
        <f t="shared" si="47"/>
        <v>0</v>
      </c>
      <c r="AR115" s="34">
        <f t="shared" si="33"/>
        <v>0</v>
      </c>
      <c r="AS115" s="24">
        <f t="shared" si="48"/>
        <v>0</v>
      </c>
      <c r="AY115" s="11">
        <f t="shared" si="34"/>
        <v>0</v>
      </c>
      <c r="AZ115" s="25">
        <f t="shared" si="35"/>
        <v>0</v>
      </c>
      <c r="BA115" s="26">
        <f t="shared" si="49"/>
        <v>0</v>
      </c>
      <c r="BB115" s="35">
        <f t="shared" si="50"/>
        <v>0</v>
      </c>
      <c r="BC115" s="36">
        <f t="shared" si="51"/>
        <v>0</v>
      </c>
    </row>
    <row r="116" spans="1:55" ht="12.75">
      <c r="A116" s="1">
        <v>118</v>
      </c>
      <c r="B116" s="27"/>
      <c r="AE116" s="23">
        <f t="shared" si="36"/>
        <v>0</v>
      </c>
      <c r="AF116" s="23">
        <f t="shared" si="37"/>
        <v>0</v>
      </c>
      <c r="AG116" s="23">
        <f t="shared" si="38"/>
        <v>0</v>
      </c>
      <c r="AH116" s="23">
        <f t="shared" si="39"/>
        <v>0</v>
      </c>
      <c r="AI116" s="31">
        <f t="shared" si="40"/>
        <v>0</v>
      </c>
      <c r="AJ116" s="31">
        <f t="shared" si="41"/>
        <v>0</v>
      </c>
      <c r="AK116" s="31">
        <f t="shared" si="42"/>
        <v>0</v>
      </c>
      <c r="AL116" s="34">
        <f t="shared" si="43"/>
        <v>0</v>
      </c>
      <c r="AM116" s="34">
        <f t="shared" si="44"/>
        <v>0</v>
      </c>
      <c r="AN116" s="34">
        <f t="shared" si="45"/>
        <v>0</v>
      </c>
      <c r="AO116" s="11">
        <f t="shared" si="32"/>
        <v>0</v>
      </c>
      <c r="AP116" s="23">
        <f t="shared" si="46"/>
        <v>0</v>
      </c>
      <c r="AQ116" s="31">
        <f t="shared" si="47"/>
        <v>0</v>
      </c>
      <c r="AR116" s="34">
        <f t="shared" si="33"/>
        <v>0</v>
      </c>
      <c r="AS116" s="24">
        <f t="shared" si="48"/>
        <v>0</v>
      </c>
      <c r="AY116" s="11">
        <f t="shared" si="34"/>
        <v>0</v>
      </c>
      <c r="AZ116" s="25">
        <f t="shared" si="35"/>
        <v>0</v>
      </c>
      <c r="BA116" s="26">
        <f t="shared" si="49"/>
        <v>0</v>
      </c>
      <c r="BB116" s="35">
        <f t="shared" si="50"/>
        <v>0</v>
      </c>
      <c r="BC116" s="36">
        <f t="shared" si="51"/>
        <v>0</v>
      </c>
    </row>
    <row r="117" spans="1:55" ht="12.75">
      <c r="A117" s="1">
        <v>119</v>
      </c>
      <c r="B117" s="27"/>
      <c r="AE117" s="23">
        <f t="shared" si="36"/>
        <v>0</v>
      </c>
      <c r="AF117" s="23">
        <f t="shared" si="37"/>
        <v>0</v>
      </c>
      <c r="AG117" s="23">
        <f t="shared" si="38"/>
        <v>0</v>
      </c>
      <c r="AH117" s="23">
        <f t="shared" si="39"/>
        <v>0</v>
      </c>
      <c r="AI117" s="31">
        <f t="shared" si="40"/>
        <v>0</v>
      </c>
      <c r="AJ117" s="31">
        <f t="shared" si="41"/>
        <v>0</v>
      </c>
      <c r="AK117" s="31">
        <f t="shared" si="42"/>
        <v>0</v>
      </c>
      <c r="AL117" s="34">
        <f t="shared" si="43"/>
        <v>0</v>
      </c>
      <c r="AM117" s="34">
        <f t="shared" si="44"/>
        <v>0</v>
      </c>
      <c r="AN117" s="34">
        <f t="shared" si="45"/>
        <v>0</v>
      </c>
      <c r="AO117" s="11">
        <f t="shared" si="32"/>
        <v>0</v>
      </c>
      <c r="AP117" s="23">
        <f t="shared" si="46"/>
        <v>0</v>
      </c>
      <c r="AQ117" s="31">
        <f t="shared" si="47"/>
        <v>0</v>
      </c>
      <c r="AR117" s="34">
        <f t="shared" si="33"/>
        <v>0</v>
      </c>
      <c r="AS117" s="24">
        <f t="shared" si="48"/>
        <v>0</v>
      </c>
      <c r="AY117" s="11">
        <f t="shared" si="34"/>
        <v>0</v>
      </c>
      <c r="AZ117" s="25">
        <f t="shared" si="35"/>
        <v>0</v>
      </c>
      <c r="BA117" s="26">
        <f t="shared" si="49"/>
        <v>0</v>
      </c>
      <c r="BB117" s="35">
        <f t="shared" si="50"/>
        <v>0</v>
      </c>
      <c r="BC117" s="36">
        <f t="shared" si="51"/>
        <v>0</v>
      </c>
    </row>
    <row r="118" spans="1:55" ht="12.75">
      <c r="A118" s="1">
        <v>120</v>
      </c>
      <c r="B118" s="27"/>
      <c r="AE118" s="23">
        <f t="shared" si="36"/>
        <v>0</v>
      </c>
      <c r="AF118" s="23">
        <f t="shared" si="37"/>
        <v>0</v>
      </c>
      <c r="AG118" s="23">
        <f t="shared" si="38"/>
        <v>0</v>
      </c>
      <c r="AH118" s="23">
        <f t="shared" si="39"/>
        <v>0</v>
      </c>
      <c r="AI118" s="31">
        <f t="shared" si="40"/>
        <v>0</v>
      </c>
      <c r="AJ118" s="31">
        <f t="shared" si="41"/>
        <v>0</v>
      </c>
      <c r="AK118" s="31">
        <f t="shared" si="42"/>
        <v>0</v>
      </c>
      <c r="AL118" s="34">
        <f t="shared" si="43"/>
        <v>0</v>
      </c>
      <c r="AM118" s="34">
        <f t="shared" si="44"/>
        <v>0</v>
      </c>
      <c r="AN118" s="34">
        <f t="shared" si="45"/>
        <v>0</v>
      </c>
      <c r="AO118" s="11">
        <f t="shared" si="32"/>
        <v>0</v>
      </c>
      <c r="AP118" s="23">
        <f t="shared" si="46"/>
        <v>0</v>
      </c>
      <c r="AQ118" s="31">
        <f t="shared" si="47"/>
        <v>0</v>
      </c>
      <c r="AR118" s="34">
        <f t="shared" si="33"/>
        <v>0</v>
      </c>
      <c r="AS118" s="24">
        <f t="shared" si="48"/>
        <v>0</v>
      </c>
      <c r="AY118" s="11">
        <f t="shared" si="34"/>
        <v>0</v>
      </c>
      <c r="AZ118" s="25">
        <f t="shared" si="35"/>
        <v>0</v>
      </c>
      <c r="BA118" s="26">
        <f t="shared" si="49"/>
        <v>0</v>
      </c>
      <c r="BB118" s="35">
        <f t="shared" si="50"/>
        <v>0</v>
      </c>
      <c r="BC118" s="36">
        <f t="shared" si="51"/>
        <v>0</v>
      </c>
    </row>
    <row r="119" spans="1:55" ht="12.75">
      <c r="A119" s="1">
        <v>121</v>
      </c>
      <c r="B119" s="27"/>
      <c r="AE119" s="23">
        <f t="shared" si="36"/>
        <v>0</v>
      </c>
      <c r="AF119" s="23">
        <f t="shared" si="37"/>
        <v>0</v>
      </c>
      <c r="AG119" s="23">
        <f t="shared" si="38"/>
        <v>0</v>
      </c>
      <c r="AH119" s="23">
        <f t="shared" si="39"/>
        <v>0</v>
      </c>
      <c r="AI119" s="31">
        <f t="shared" si="40"/>
        <v>0</v>
      </c>
      <c r="AJ119" s="31">
        <f t="shared" si="41"/>
        <v>0</v>
      </c>
      <c r="AK119" s="31">
        <f t="shared" si="42"/>
        <v>0</v>
      </c>
      <c r="AL119" s="34">
        <f t="shared" si="43"/>
        <v>0</v>
      </c>
      <c r="AM119" s="34">
        <f t="shared" si="44"/>
        <v>0</v>
      </c>
      <c r="AN119" s="34">
        <f t="shared" si="45"/>
        <v>0</v>
      </c>
      <c r="AO119" s="11">
        <f t="shared" si="32"/>
        <v>0</v>
      </c>
      <c r="AP119" s="23">
        <f t="shared" si="46"/>
        <v>0</v>
      </c>
      <c r="AQ119" s="31">
        <f t="shared" si="47"/>
        <v>0</v>
      </c>
      <c r="AR119" s="34">
        <f t="shared" si="33"/>
        <v>0</v>
      </c>
      <c r="AS119" s="24">
        <f t="shared" si="48"/>
        <v>0</v>
      </c>
      <c r="AY119" s="11">
        <f t="shared" si="34"/>
        <v>0</v>
      </c>
      <c r="AZ119" s="25">
        <f t="shared" si="35"/>
        <v>0</v>
      </c>
      <c r="BA119" s="26">
        <f t="shared" si="49"/>
        <v>0</v>
      </c>
      <c r="BB119" s="35">
        <f t="shared" si="50"/>
        <v>0</v>
      </c>
      <c r="BC119" s="36">
        <f t="shared" si="51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20"/>
  <sheetViews>
    <sheetView tabSelected="1" workbookViewId="0" topLeftCell="A1">
      <selection activeCell="AV26" sqref="AV26"/>
    </sheetView>
  </sheetViews>
  <sheetFormatPr defaultColWidth="9.00390625" defaultRowHeight="12.75"/>
  <cols>
    <col min="1" max="1" width="4.00390625" style="0" bestFit="1" customWidth="1"/>
    <col min="2" max="2" width="6.75390625" style="0" bestFit="1" customWidth="1"/>
    <col min="3" max="29" width="4.625" style="0" bestFit="1" customWidth="1"/>
    <col min="30" max="40" width="4.625" style="0" customWidth="1"/>
    <col min="41" max="41" width="4.625" style="0" bestFit="1" customWidth="1"/>
    <col min="42" max="42" width="6.00390625" style="0" customWidth="1"/>
    <col min="43" max="43" width="6.125" style="0" customWidth="1"/>
    <col min="44" max="44" width="5.875" style="0" customWidth="1"/>
    <col min="45" max="45" width="5.625" style="0" bestFit="1" customWidth="1"/>
    <col min="46" max="46" width="5.875" style="0" customWidth="1"/>
    <col min="47" max="47" width="6.00390625" style="0" customWidth="1"/>
    <col min="48" max="48" width="6.125" style="0" customWidth="1"/>
    <col min="49" max="49" width="6.25390625" style="0" customWidth="1"/>
    <col min="50" max="50" width="6.00390625" style="0" customWidth="1"/>
    <col min="51" max="51" width="7.75390625" style="0" customWidth="1"/>
    <col min="52" max="52" width="7.625" style="0" customWidth="1"/>
    <col min="53" max="53" width="6.875" style="0" customWidth="1"/>
    <col min="54" max="54" width="6.125" style="0" customWidth="1"/>
    <col min="55" max="55" width="6.625" style="0" customWidth="1"/>
  </cols>
  <sheetData>
    <row r="1" spans="1:5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80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81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82</v>
      </c>
      <c r="AV1" s="1" t="s">
        <v>83</v>
      </c>
      <c r="AW1" s="1" t="s">
        <v>84</v>
      </c>
      <c r="AX1" s="1" t="s">
        <v>85</v>
      </c>
      <c r="AY1" s="1" t="s">
        <v>86</v>
      </c>
      <c r="AZ1" s="1" t="s">
        <v>87</v>
      </c>
      <c r="BA1" s="1" t="s">
        <v>88</v>
      </c>
      <c r="BB1" s="1" t="s">
        <v>89</v>
      </c>
      <c r="BC1" s="1" t="s">
        <v>90</v>
      </c>
    </row>
    <row r="2" spans="1:51" ht="12.75">
      <c r="A2" s="1">
        <v>2</v>
      </c>
      <c r="B2" s="2" t="s">
        <v>44</v>
      </c>
      <c r="C2" s="3">
        <v>29</v>
      </c>
      <c r="D2" s="3">
        <v>30</v>
      </c>
      <c r="E2" s="3">
        <v>31</v>
      </c>
      <c r="F2" s="3">
        <v>32</v>
      </c>
      <c r="G2" s="3">
        <v>33</v>
      </c>
      <c r="H2" s="3">
        <v>34</v>
      </c>
      <c r="I2" s="3">
        <v>35</v>
      </c>
      <c r="J2" s="3">
        <v>36</v>
      </c>
      <c r="K2" s="3">
        <v>37</v>
      </c>
      <c r="L2" s="3">
        <v>38</v>
      </c>
      <c r="M2" s="3">
        <v>39</v>
      </c>
      <c r="N2" s="3">
        <v>40</v>
      </c>
      <c r="O2" s="3">
        <v>41</v>
      </c>
      <c r="P2" s="3">
        <v>42</v>
      </c>
      <c r="Q2" s="3">
        <v>43</v>
      </c>
      <c r="R2" s="3">
        <v>44</v>
      </c>
      <c r="S2" s="3">
        <v>45</v>
      </c>
      <c r="T2" s="3">
        <v>46</v>
      </c>
      <c r="U2" s="3">
        <v>47</v>
      </c>
      <c r="V2" s="3">
        <v>48</v>
      </c>
      <c r="W2" s="3">
        <v>49</v>
      </c>
      <c r="X2" s="3">
        <v>50</v>
      </c>
      <c r="Y2" s="3">
        <v>51</v>
      </c>
      <c r="Z2" s="3">
        <v>52</v>
      </c>
      <c r="AA2" s="3">
        <v>53</v>
      </c>
      <c r="AB2" s="3">
        <v>54</v>
      </c>
      <c r="AC2" s="3">
        <v>55</v>
      </c>
      <c r="AD2" s="3">
        <v>56</v>
      </c>
      <c r="AE2" s="9" t="s">
        <v>68</v>
      </c>
      <c r="AF2" s="9" t="s">
        <v>69</v>
      </c>
      <c r="AG2" s="9" t="s">
        <v>70</v>
      </c>
      <c r="AH2" s="9" t="s">
        <v>71</v>
      </c>
      <c r="AI2" s="3" t="s">
        <v>72</v>
      </c>
      <c r="AJ2" s="3" t="s">
        <v>73</v>
      </c>
      <c r="AK2" s="3" t="s">
        <v>74</v>
      </c>
      <c r="AL2" s="33" t="s">
        <v>76</v>
      </c>
      <c r="AM2" s="33" t="s">
        <v>77</v>
      </c>
      <c r="AN2" s="33" t="s">
        <v>78</v>
      </c>
      <c r="AO2" s="4" t="s">
        <v>45</v>
      </c>
      <c r="AP2" s="5" t="s">
        <v>46</v>
      </c>
      <c r="AQ2" s="5" t="s">
        <v>47</v>
      </c>
      <c r="AR2" s="5" t="s">
        <v>48</v>
      </c>
      <c r="AS2" s="3" t="s">
        <v>93</v>
      </c>
      <c r="AT2" s="6" t="s">
        <v>50</v>
      </c>
      <c r="AU2" s="39" t="s">
        <v>94</v>
      </c>
      <c r="AV2" s="24"/>
      <c r="AW2" s="24"/>
      <c r="AX2" s="24"/>
      <c r="AY2" s="24"/>
    </row>
    <row r="3" spans="1:50" ht="12.75">
      <c r="A3" s="1">
        <v>3</v>
      </c>
      <c r="B3" s="2">
        <f>COUNTA(B20:B52)</f>
        <v>1</v>
      </c>
      <c r="C3" s="9">
        <v>2</v>
      </c>
      <c r="D3" s="9">
        <v>1</v>
      </c>
      <c r="E3" s="9">
        <v>1</v>
      </c>
      <c r="F3" s="9">
        <v>2</v>
      </c>
      <c r="G3" s="9">
        <v>1</v>
      </c>
      <c r="H3" s="9">
        <v>2</v>
      </c>
      <c r="I3" s="9">
        <v>2</v>
      </c>
      <c r="J3" s="9">
        <v>2</v>
      </c>
      <c r="K3" s="9">
        <v>2</v>
      </c>
      <c r="L3" s="9">
        <v>1</v>
      </c>
      <c r="M3" s="9">
        <v>2</v>
      </c>
      <c r="N3" s="9">
        <v>2</v>
      </c>
      <c r="O3" s="9">
        <v>2</v>
      </c>
      <c r="P3" s="9">
        <v>2</v>
      </c>
      <c r="Q3" s="9">
        <v>2</v>
      </c>
      <c r="R3" s="9">
        <v>2</v>
      </c>
      <c r="S3" s="9">
        <v>2</v>
      </c>
      <c r="T3" s="9">
        <v>2</v>
      </c>
      <c r="U3" s="9">
        <v>2</v>
      </c>
      <c r="V3" s="9">
        <v>1</v>
      </c>
      <c r="W3" s="9">
        <v>2</v>
      </c>
      <c r="X3" s="9">
        <v>2</v>
      </c>
      <c r="Y3" s="9">
        <v>1</v>
      </c>
      <c r="Z3" s="9">
        <v>2</v>
      </c>
      <c r="AA3" s="9">
        <v>2</v>
      </c>
      <c r="AB3" s="9">
        <v>2</v>
      </c>
      <c r="AC3" s="9">
        <v>2</v>
      </c>
      <c r="AD3" s="9">
        <v>2</v>
      </c>
      <c r="AE3" s="9">
        <v>3</v>
      </c>
      <c r="AF3" s="9">
        <v>3</v>
      </c>
      <c r="AG3" s="9">
        <v>2</v>
      </c>
      <c r="AH3" s="9">
        <v>12</v>
      </c>
      <c r="AI3" s="9">
        <v>5</v>
      </c>
      <c r="AJ3" s="9">
        <v>6</v>
      </c>
      <c r="AK3" s="9">
        <v>4</v>
      </c>
      <c r="AL3" s="9">
        <v>5</v>
      </c>
      <c r="AM3" s="9">
        <v>8</v>
      </c>
      <c r="AN3" s="9">
        <v>2</v>
      </c>
      <c r="AO3" s="4"/>
      <c r="AP3" s="9">
        <v>20</v>
      </c>
      <c r="AQ3" s="9">
        <v>15</v>
      </c>
      <c r="AR3" s="9">
        <v>15</v>
      </c>
      <c r="AS3" s="10">
        <f>SUM(AP3:AR3)</f>
        <v>50</v>
      </c>
      <c r="AT3" s="6" t="s">
        <v>51</v>
      </c>
      <c r="AU3" s="3" t="s">
        <v>93</v>
      </c>
      <c r="AV3" s="5" t="s">
        <v>46</v>
      </c>
      <c r="AW3" s="5" t="s">
        <v>47</v>
      </c>
      <c r="AX3" s="5" t="s">
        <v>48</v>
      </c>
    </row>
    <row r="4" spans="1:50" ht="12.75">
      <c r="A4" s="1">
        <v>4</v>
      </c>
      <c r="B4" s="11">
        <v>0</v>
      </c>
      <c r="C4" s="1">
        <f>COUNTIF(C$20:C$119,"0")</f>
        <v>0</v>
      </c>
      <c r="D4" s="1">
        <f aca="true" t="shared" si="0" ref="D4:AD4">COUNTIF(D$20:D$119,"0")</f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1">
        <v>0</v>
      </c>
      <c r="AP4" s="12"/>
      <c r="AQ4" s="12"/>
      <c r="AR4" s="12"/>
      <c r="AT4" s="13">
        <v>0</v>
      </c>
      <c r="AU4" s="12">
        <f aca="true" t="shared" si="1" ref="AU4:AU35">COUNTIF(AS$20:AS$119,$AT4)</f>
        <v>100</v>
      </c>
      <c r="AV4" s="12">
        <f>COUNTIF(AP$20:AP$119,$AT4)</f>
        <v>100</v>
      </c>
      <c r="AW4" s="12">
        <f>COUNTIF(AQ$20:AQ$119,$AT4)</f>
        <v>100</v>
      </c>
      <c r="AX4" s="12">
        <f>COUNTIF(AR$20:AR$119,$AT4)</f>
        <v>100</v>
      </c>
    </row>
    <row r="5" spans="1:50" ht="12.75">
      <c r="A5" s="1">
        <v>5</v>
      </c>
      <c r="B5" s="11">
        <v>1</v>
      </c>
      <c r="C5" s="1">
        <f>COUNTIF(C$20:C$119,"1")</f>
        <v>0</v>
      </c>
      <c r="D5" s="1">
        <f aca="true" t="shared" si="2" ref="D5:AD5">COUNTIF(D$20:D$119,"1")</f>
        <v>0</v>
      </c>
      <c r="E5" s="1">
        <f t="shared" si="2"/>
        <v>0</v>
      </c>
      <c r="F5" s="1">
        <f t="shared" si="2"/>
        <v>0</v>
      </c>
      <c r="G5" s="1">
        <f t="shared" si="2"/>
        <v>0</v>
      </c>
      <c r="H5" s="1">
        <f t="shared" si="2"/>
        <v>0</v>
      </c>
      <c r="I5" s="1">
        <f t="shared" si="2"/>
        <v>0</v>
      </c>
      <c r="J5" s="1">
        <f t="shared" si="2"/>
        <v>0</v>
      </c>
      <c r="K5" s="1">
        <f t="shared" si="2"/>
        <v>0</v>
      </c>
      <c r="L5" s="1">
        <f t="shared" si="2"/>
        <v>0</v>
      </c>
      <c r="M5" s="1">
        <f t="shared" si="2"/>
        <v>0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">
        <f t="shared" si="2"/>
        <v>0</v>
      </c>
      <c r="R5" s="1">
        <f t="shared" si="2"/>
        <v>0</v>
      </c>
      <c r="S5" s="1">
        <f t="shared" si="2"/>
        <v>0</v>
      </c>
      <c r="T5" s="1">
        <f t="shared" si="2"/>
        <v>0</v>
      </c>
      <c r="U5" s="1">
        <f t="shared" si="2"/>
        <v>0</v>
      </c>
      <c r="V5" s="1">
        <f t="shared" si="2"/>
        <v>0</v>
      </c>
      <c r="W5" s="1">
        <f t="shared" si="2"/>
        <v>0</v>
      </c>
      <c r="X5" s="1">
        <f t="shared" si="2"/>
        <v>0</v>
      </c>
      <c r="Y5" s="1">
        <f t="shared" si="2"/>
        <v>0</v>
      </c>
      <c r="Z5" s="1">
        <f t="shared" si="2"/>
        <v>0</v>
      </c>
      <c r="AA5" s="1">
        <f t="shared" si="2"/>
        <v>0</v>
      </c>
      <c r="AB5" s="1">
        <f t="shared" si="2"/>
        <v>0</v>
      </c>
      <c r="AC5" s="1">
        <f t="shared" si="2"/>
        <v>0</v>
      </c>
      <c r="AD5" s="1">
        <f t="shared" si="2"/>
        <v>0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1">
        <v>1</v>
      </c>
      <c r="AP5" s="12"/>
      <c r="AQ5" s="12"/>
      <c r="AR5" s="12"/>
      <c r="AT5" s="13">
        <v>1</v>
      </c>
      <c r="AU5" s="12">
        <f t="shared" si="1"/>
        <v>0</v>
      </c>
      <c r="AV5" s="12">
        <f aca="true" t="shared" si="3" ref="AV5:AV24">COUNTIF(AP$20:AP$119,$AT5)</f>
        <v>0</v>
      </c>
      <c r="AW5" s="12">
        <f aca="true" t="shared" si="4" ref="AW5:AW19">COUNTIF(AQ$20:AQ$119,$AT5)</f>
        <v>0</v>
      </c>
      <c r="AX5" s="12">
        <f aca="true" t="shared" si="5" ref="AX5:AX19">COUNTIF(AR$20:AR$119,$AT5)</f>
        <v>0</v>
      </c>
    </row>
    <row r="6" spans="1:50" ht="12.75">
      <c r="A6" s="1">
        <v>6</v>
      </c>
      <c r="B6" s="11">
        <v>2</v>
      </c>
      <c r="C6" s="1">
        <f>COUNTIF(C$20:C$119,"2")</f>
        <v>0</v>
      </c>
      <c r="D6" s="1"/>
      <c r="E6" s="1"/>
      <c r="F6" s="1">
        <f aca="true" t="shared" si="6" ref="F6:AD6">COUNTIF(F$20:F$119,"2")</f>
        <v>0</v>
      </c>
      <c r="G6" s="1"/>
      <c r="H6" s="1">
        <f t="shared" si="6"/>
        <v>0</v>
      </c>
      <c r="I6" s="1">
        <f t="shared" si="6"/>
        <v>0</v>
      </c>
      <c r="J6" s="1">
        <f t="shared" si="6"/>
        <v>0</v>
      </c>
      <c r="K6" s="1">
        <f t="shared" si="6"/>
        <v>0</v>
      </c>
      <c r="L6" s="1"/>
      <c r="M6" s="1">
        <f t="shared" si="6"/>
        <v>0</v>
      </c>
      <c r="N6" s="1">
        <f t="shared" si="6"/>
        <v>0</v>
      </c>
      <c r="O6" s="1">
        <f t="shared" si="6"/>
        <v>0</v>
      </c>
      <c r="P6" s="1">
        <f t="shared" si="6"/>
        <v>0</v>
      </c>
      <c r="Q6" s="1">
        <f t="shared" si="6"/>
        <v>0</v>
      </c>
      <c r="R6" s="1">
        <f t="shared" si="6"/>
        <v>0</v>
      </c>
      <c r="S6" s="1">
        <f t="shared" si="6"/>
        <v>0</v>
      </c>
      <c r="T6" s="1">
        <f t="shared" si="6"/>
        <v>0</v>
      </c>
      <c r="U6" s="1">
        <f t="shared" si="6"/>
        <v>0</v>
      </c>
      <c r="V6" s="1"/>
      <c r="W6" s="1">
        <f t="shared" si="6"/>
        <v>0</v>
      </c>
      <c r="X6" s="1">
        <f t="shared" si="6"/>
        <v>0</v>
      </c>
      <c r="Y6" s="1"/>
      <c r="Z6" s="1">
        <f t="shared" si="6"/>
        <v>0</v>
      </c>
      <c r="AA6" s="1">
        <f t="shared" si="6"/>
        <v>0</v>
      </c>
      <c r="AB6" s="1">
        <f t="shared" si="6"/>
        <v>0</v>
      </c>
      <c r="AC6" s="1">
        <f t="shared" si="6"/>
        <v>0</v>
      </c>
      <c r="AD6" s="1">
        <f t="shared" si="6"/>
        <v>0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1">
        <v>2</v>
      </c>
      <c r="AP6" s="12"/>
      <c r="AQ6" s="12"/>
      <c r="AR6" s="12"/>
      <c r="AT6" s="13">
        <v>2</v>
      </c>
      <c r="AU6" s="12">
        <f t="shared" si="1"/>
        <v>0</v>
      </c>
      <c r="AV6" s="12">
        <f t="shared" si="3"/>
        <v>0</v>
      </c>
      <c r="AW6" s="12">
        <f t="shared" si="4"/>
        <v>0</v>
      </c>
      <c r="AX6" s="12">
        <f t="shared" si="5"/>
        <v>0</v>
      </c>
    </row>
    <row r="7" spans="1:50" ht="12.75">
      <c r="A7" s="1">
        <v>7</v>
      </c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1"/>
      <c r="AP7" s="12"/>
      <c r="AQ7" s="12"/>
      <c r="AR7" s="12"/>
      <c r="AT7" s="13">
        <v>3</v>
      </c>
      <c r="AU7" s="12">
        <f t="shared" si="1"/>
        <v>0</v>
      </c>
      <c r="AV7" s="12">
        <f t="shared" si="3"/>
        <v>0</v>
      </c>
      <c r="AW7" s="12">
        <f t="shared" si="4"/>
        <v>0</v>
      </c>
      <c r="AX7" s="12">
        <f t="shared" si="5"/>
        <v>0</v>
      </c>
    </row>
    <row r="8" spans="1:50" ht="12.75">
      <c r="A8" s="1">
        <v>8</v>
      </c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2"/>
      <c r="AP8" s="12"/>
      <c r="AQ8" s="12"/>
      <c r="AR8" s="12"/>
      <c r="AT8" s="13">
        <v>4</v>
      </c>
      <c r="AU8" s="12">
        <f t="shared" si="1"/>
        <v>0</v>
      </c>
      <c r="AV8" s="12">
        <f t="shared" si="3"/>
        <v>0</v>
      </c>
      <c r="AW8" s="12">
        <f t="shared" si="4"/>
        <v>0</v>
      </c>
      <c r="AX8" s="12">
        <f t="shared" si="5"/>
        <v>0</v>
      </c>
    </row>
    <row r="9" spans="1:50" ht="12.75">
      <c r="A9" s="1">
        <v>9</v>
      </c>
      <c r="B9" s="11"/>
      <c r="C9" s="1"/>
      <c r="D9" s="1"/>
      <c r="E9" s="1"/>
      <c r="F9" s="1"/>
      <c r="G9" s="1"/>
      <c r="H9" s="1"/>
      <c r="I9" s="12"/>
      <c r="J9" s="12"/>
      <c r="K9" s="12"/>
      <c r="L9" s="12"/>
      <c r="M9" s="12"/>
      <c r="N9" s="12"/>
      <c r="O9" s="12"/>
      <c r="P9" s="12"/>
      <c r="Q9" s="12"/>
      <c r="R9" s="1"/>
      <c r="S9" s="1"/>
      <c r="T9" s="1"/>
      <c r="U9" s="1"/>
      <c r="V9" s="1"/>
      <c r="W9" s="1"/>
      <c r="X9" s="1"/>
      <c r="Y9" s="1"/>
      <c r="AO9" s="12"/>
      <c r="AP9" s="12"/>
      <c r="AQ9" s="12"/>
      <c r="AR9" s="12"/>
      <c r="AT9" s="13">
        <v>5</v>
      </c>
      <c r="AU9" s="12">
        <f t="shared" si="1"/>
        <v>0</v>
      </c>
      <c r="AV9" s="12">
        <f t="shared" si="3"/>
        <v>0</v>
      </c>
      <c r="AW9" s="12">
        <f t="shared" si="4"/>
        <v>0</v>
      </c>
      <c r="AX9" s="12">
        <f t="shared" si="5"/>
        <v>0</v>
      </c>
    </row>
    <row r="10" spans="1:50" ht="12.75">
      <c r="A10" s="1">
        <v>10</v>
      </c>
      <c r="B10" s="11" t="s">
        <v>52</v>
      </c>
      <c r="C10" s="14">
        <f aca="true" t="shared" si="7" ref="C10:AD12">C4/$B$3</f>
        <v>0</v>
      </c>
      <c r="D10" s="14">
        <f t="shared" si="7"/>
        <v>0</v>
      </c>
      <c r="E10" s="14">
        <f t="shared" si="7"/>
        <v>0</v>
      </c>
      <c r="F10" s="14">
        <f t="shared" si="7"/>
        <v>0</v>
      </c>
      <c r="G10" s="14">
        <f t="shared" si="7"/>
        <v>0</v>
      </c>
      <c r="H10" s="14">
        <f t="shared" si="7"/>
        <v>0</v>
      </c>
      <c r="I10" s="14">
        <f t="shared" si="7"/>
        <v>0</v>
      </c>
      <c r="J10" s="14">
        <f t="shared" si="7"/>
        <v>0</v>
      </c>
      <c r="K10" s="14">
        <f t="shared" si="7"/>
        <v>0</v>
      </c>
      <c r="L10" s="14">
        <f t="shared" si="7"/>
        <v>0</v>
      </c>
      <c r="M10" s="14">
        <f t="shared" si="7"/>
        <v>0</v>
      </c>
      <c r="N10" s="14">
        <f t="shared" si="7"/>
        <v>0</v>
      </c>
      <c r="O10" s="14">
        <f t="shared" si="7"/>
        <v>0</v>
      </c>
      <c r="P10" s="14">
        <f t="shared" si="7"/>
        <v>0</v>
      </c>
      <c r="Q10" s="14">
        <f t="shared" si="7"/>
        <v>0</v>
      </c>
      <c r="R10" s="14">
        <f t="shared" si="7"/>
        <v>0</v>
      </c>
      <c r="S10" s="14">
        <f t="shared" si="7"/>
        <v>0</v>
      </c>
      <c r="T10" s="14">
        <f t="shared" si="7"/>
        <v>0</v>
      </c>
      <c r="U10" s="14">
        <f t="shared" si="7"/>
        <v>0</v>
      </c>
      <c r="V10" s="14">
        <f t="shared" si="7"/>
        <v>0</v>
      </c>
      <c r="W10" s="14">
        <f t="shared" si="7"/>
        <v>0</v>
      </c>
      <c r="X10" s="14">
        <f t="shared" si="7"/>
        <v>0</v>
      </c>
      <c r="Y10" s="14">
        <f t="shared" si="7"/>
        <v>0</v>
      </c>
      <c r="Z10" s="14">
        <f t="shared" si="7"/>
        <v>0</v>
      </c>
      <c r="AA10" s="14">
        <f t="shared" si="7"/>
        <v>0</v>
      </c>
      <c r="AB10" s="14">
        <f t="shared" si="7"/>
        <v>0</v>
      </c>
      <c r="AC10" s="14">
        <f t="shared" si="7"/>
        <v>0</v>
      </c>
      <c r="AD10" s="14">
        <f t="shared" si="7"/>
        <v>0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5" t="s">
        <v>52</v>
      </c>
      <c r="AP10" s="14"/>
      <c r="AQ10" s="14"/>
      <c r="AR10" s="14"/>
      <c r="AT10" s="13">
        <v>6</v>
      </c>
      <c r="AU10" s="12">
        <f t="shared" si="1"/>
        <v>0</v>
      </c>
      <c r="AV10" s="12">
        <f t="shared" si="3"/>
        <v>0</v>
      </c>
      <c r="AW10" s="12">
        <f t="shared" si="4"/>
        <v>0</v>
      </c>
      <c r="AX10" s="12">
        <f t="shared" si="5"/>
        <v>0</v>
      </c>
    </row>
    <row r="11" spans="1:50" ht="12.75">
      <c r="A11" s="1">
        <v>11</v>
      </c>
      <c r="B11" s="11" t="s">
        <v>53</v>
      </c>
      <c r="C11" s="14">
        <f>C5/$B$3</f>
        <v>0</v>
      </c>
      <c r="D11" s="14">
        <f t="shared" si="7"/>
        <v>0</v>
      </c>
      <c r="E11" s="14">
        <f t="shared" si="7"/>
        <v>0</v>
      </c>
      <c r="F11" s="14">
        <f t="shared" si="7"/>
        <v>0</v>
      </c>
      <c r="G11" s="14">
        <f t="shared" si="7"/>
        <v>0</v>
      </c>
      <c r="H11" s="14">
        <f t="shared" si="7"/>
        <v>0</v>
      </c>
      <c r="I11" s="14">
        <f t="shared" si="7"/>
        <v>0</v>
      </c>
      <c r="J11" s="14">
        <f t="shared" si="7"/>
        <v>0</v>
      </c>
      <c r="K11" s="14">
        <f t="shared" si="7"/>
        <v>0</v>
      </c>
      <c r="L11" s="14">
        <f t="shared" si="7"/>
        <v>0</v>
      </c>
      <c r="M11" s="14">
        <f t="shared" si="7"/>
        <v>0</v>
      </c>
      <c r="N11" s="14">
        <f t="shared" si="7"/>
        <v>0</v>
      </c>
      <c r="O11" s="14">
        <f t="shared" si="7"/>
        <v>0</v>
      </c>
      <c r="P11" s="14">
        <f t="shared" si="7"/>
        <v>0</v>
      </c>
      <c r="Q11" s="14">
        <f t="shared" si="7"/>
        <v>0</v>
      </c>
      <c r="R11" s="14">
        <f t="shared" si="7"/>
        <v>0</v>
      </c>
      <c r="S11" s="14">
        <f t="shared" si="7"/>
        <v>0</v>
      </c>
      <c r="T11" s="14">
        <f t="shared" si="7"/>
        <v>0</v>
      </c>
      <c r="U11" s="14">
        <f t="shared" si="7"/>
        <v>0</v>
      </c>
      <c r="V11" s="14">
        <f t="shared" si="7"/>
        <v>0</v>
      </c>
      <c r="W11" s="14">
        <f t="shared" si="7"/>
        <v>0</v>
      </c>
      <c r="X11" s="14">
        <f t="shared" si="7"/>
        <v>0</v>
      </c>
      <c r="Y11" s="14">
        <f t="shared" si="7"/>
        <v>0</v>
      </c>
      <c r="Z11" s="14">
        <f t="shared" si="7"/>
        <v>0</v>
      </c>
      <c r="AA11" s="14">
        <f t="shared" si="7"/>
        <v>0</v>
      </c>
      <c r="AB11" s="14">
        <f t="shared" si="7"/>
        <v>0</v>
      </c>
      <c r="AC11" s="14">
        <f t="shared" si="7"/>
        <v>0</v>
      </c>
      <c r="AD11" s="14">
        <f t="shared" si="7"/>
        <v>0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5" t="s">
        <v>53</v>
      </c>
      <c r="AP11" s="16" t="s">
        <v>54</v>
      </c>
      <c r="AQ11" s="17"/>
      <c r="AR11" s="17"/>
      <c r="AT11" s="13">
        <v>7</v>
      </c>
      <c r="AU11" s="12">
        <f t="shared" si="1"/>
        <v>0</v>
      </c>
      <c r="AV11" s="12">
        <f t="shared" si="3"/>
        <v>0</v>
      </c>
      <c r="AW11" s="12">
        <f t="shared" si="4"/>
        <v>0</v>
      </c>
      <c r="AX11" s="12">
        <f t="shared" si="5"/>
        <v>0</v>
      </c>
    </row>
    <row r="12" spans="1:50" ht="12.75">
      <c r="A12" s="1">
        <v>12</v>
      </c>
      <c r="B12" s="11" t="s">
        <v>55</v>
      </c>
      <c r="C12" s="14">
        <f>C6/$B$3</f>
        <v>0</v>
      </c>
      <c r="D12" s="14"/>
      <c r="E12" s="14"/>
      <c r="F12" s="14">
        <f t="shared" si="7"/>
        <v>0</v>
      </c>
      <c r="G12" s="14"/>
      <c r="H12" s="14">
        <f t="shared" si="7"/>
        <v>0</v>
      </c>
      <c r="I12" s="14">
        <f t="shared" si="7"/>
        <v>0</v>
      </c>
      <c r="J12" s="14">
        <f t="shared" si="7"/>
        <v>0</v>
      </c>
      <c r="K12" s="14">
        <f t="shared" si="7"/>
        <v>0</v>
      </c>
      <c r="L12" s="14"/>
      <c r="M12" s="14">
        <f t="shared" si="7"/>
        <v>0</v>
      </c>
      <c r="N12" s="14">
        <f t="shared" si="7"/>
        <v>0</v>
      </c>
      <c r="O12" s="14">
        <f t="shared" si="7"/>
        <v>0</v>
      </c>
      <c r="P12" s="14">
        <f t="shared" si="7"/>
        <v>0</v>
      </c>
      <c r="Q12" s="14">
        <f t="shared" si="7"/>
        <v>0</v>
      </c>
      <c r="R12" s="14">
        <f t="shared" si="7"/>
        <v>0</v>
      </c>
      <c r="S12" s="14">
        <f t="shared" si="7"/>
        <v>0</v>
      </c>
      <c r="T12" s="14">
        <f t="shared" si="7"/>
        <v>0</v>
      </c>
      <c r="U12" s="14">
        <f t="shared" si="7"/>
        <v>0</v>
      </c>
      <c r="V12" s="14"/>
      <c r="W12" s="14">
        <f t="shared" si="7"/>
        <v>0</v>
      </c>
      <c r="X12" s="14">
        <f t="shared" si="7"/>
        <v>0</v>
      </c>
      <c r="Y12" s="14"/>
      <c r="Z12" s="14">
        <f t="shared" si="7"/>
        <v>0</v>
      </c>
      <c r="AA12" s="14">
        <f t="shared" si="7"/>
        <v>0</v>
      </c>
      <c r="AB12" s="14">
        <f t="shared" si="7"/>
        <v>0</v>
      </c>
      <c r="AC12" s="14">
        <f t="shared" si="7"/>
        <v>0</v>
      </c>
      <c r="AD12" s="14">
        <f t="shared" si="7"/>
        <v>0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1" t="s">
        <v>55</v>
      </c>
      <c r="AP12" s="18">
        <f>SUM(AP20:AP119)/$B$3</f>
        <v>0</v>
      </c>
      <c r="AQ12" s="18">
        <f>SUM(AQ20:AQ119)/$B$3</f>
        <v>0</v>
      </c>
      <c r="AR12" s="18">
        <f>SUM(AR20:AR119)/$B$3</f>
        <v>0</v>
      </c>
      <c r="AS12" s="18">
        <f>SUM(AS20:AS119)/$B$3</f>
        <v>0</v>
      </c>
      <c r="AT12" s="13">
        <v>8</v>
      </c>
      <c r="AU12" s="12">
        <f t="shared" si="1"/>
        <v>0</v>
      </c>
      <c r="AV12" s="12">
        <f t="shared" si="3"/>
        <v>0</v>
      </c>
      <c r="AW12" s="12">
        <f t="shared" si="4"/>
        <v>0</v>
      </c>
      <c r="AX12" s="12">
        <f t="shared" si="5"/>
        <v>0</v>
      </c>
    </row>
    <row r="13" spans="1:50" ht="12.75">
      <c r="A13" s="1">
        <v>13</v>
      </c>
      <c r="B13" s="1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AE13" s="37"/>
      <c r="AP13" s="19"/>
      <c r="AQ13" s="19"/>
      <c r="AR13" s="19"/>
      <c r="AT13" s="13">
        <v>9</v>
      </c>
      <c r="AU13" s="12">
        <f t="shared" si="1"/>
        <v>0</v>
      </c>
      <c r="AV13" s="12">
        <f t="shared" si="3"/>
        <v>0</v>
      </c>
      <c r="AW13" s="12">
        <f t="shared" si="4"/>
        <v>0</v>
      </c>
      <c r="AX13" s="12">
        <f t="shared" si="5"/>
        <v>0</v>
      </c>
    </row>
    <row r="14" spans="1:50" ht="12.75">
      <c r="A14" s="1">
        <v>14</v>
      </c>
      <c r="B14" s="1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7"/>
      <c r="P14" s="17"/>
      <c r="Q14" s="17" t="s">
        <v>56</v>
      </c>
      <c r="R14" s="17"/>
      <c r="S14" s="17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16" t="s">
        <v>91</v>
      </c>
      <c r="AF14" s="17"/>
      <c r="AG14" s="17"/>
      <c r="AH14" s="17"/>
      <c r="AI14" s="17"/>
      <c r="AJ14" s="17"/>
      <c r="AK14" s="20"/>
      <c r="AL14" s="20"/>
      <c r="AM14" s="20"/>
      <c r="AN14" s="20"/>
      <c r="AO14" s="15"/>
      <c r="AP14" s="14"/>
      <c r="AQ14" s="14"/>
      <c r="AR14" s="14"/>
      <c r="AT14" s="13">
        <v>10</v>
      </c>
      <c r="AU14" s="12">
        <f t="shared" si="1"/>
        <v>0</v>
      </c>
      <c r="AV14" s="12">
        <f t="shared" si="3"/>
        <v>0</v>
      </c>
      <c r="AW14" s="12">
        <f t="shared" si="4"/>
        <v>0</v>
      </c>
      <c r="AX14" s="12">
        <f t="shared" si="5"/>
        <v>0</v>
      </c>
    </row>
    <row r="15" spans="1:50" ht="12.75">
      <c r="A15" s="1">
        <v>15</v>
      </c>
      <c r="B15" s="11" t="s">
        <v>58</v>
      </c>
      <c r="C15" s="22">
        <f>(C5+2*C6)/(2*$B$3)</f>
        <v>0</v>
      </c>
      <c r="D15" s="22">
        <f>(D5)/(1*$B$3)</f>
        <v>0</v>
      </c>
      <c r="E15" s="22">
        <f>(E5)/(1*$B$3)</f>
        <v>0</v>
      </c>
      <c r="F15" s="22">
        <f aca="true" t="shared" si="8" ref="F15:AD15">(F5+2*F6)/(2*$B$3)</f>
        <v>0</v>
      </c>
      <c r="G15" s="22">
        <f>(G5)/(1*$B$3)</f>
        <v>0</v>
      </c>
      <c r="H15" s="22">
        <f t="shared" si="8"/>
        <v>0</v>
      </c>
      <c r="I15" s="22">
        <f t="shared" si="8"/>
        <v>0</v>
      </c>
      <c r="J15" s="22">
        <f t="shared" si="8"/>
        <v>0</v>
      </c>
      <c r="K15" s="22">
        <f t="shared" si="8"/>
        <v>0</v>
      </c>
      <c r="L15" s="22">
        <f>(L5)/(1*$B$3)</f>
        <v>0</v>
      </c>
      <c r="M15" s="22">
        <f t="shared" si="8"/>
        <v>0</v>
      </c>
      <c r="N15" s="22">
        <f t="shared" si="8"/>
        <v>0</v>
      </c>
      <c r="O15" s="22">
        <f t="shared" si="8"/>
        <v>0</v>
      </c>
      <c r="P15" s="22">
        <f t="shared" si="8"/>
        <v>0</v>
      </c>
      <c r="Q15" s="22">
        <f t="shared" si="8"/>
        <v>0</v>
      </c>
      <c r="R15" s="22">
        <f t="shared" si="8"/>
        <v>0</v>
      </c>
      <c r="S15" s="22">
        <f t="shared" si="8"/>
        <v>0</v>
      </c>
      <c r="T15" s="22">
        <f t="shared" si="8"/>
        <v>0</v>
      </c>
      <c r="U15" s="22">
        <f t="shared" si="8"/>
        <v>0</v>
      </c>
      <c r="V15" s="22">
        <f>(V5)/(1*$B$3)</f>
        <v>0</v>
      </c>
      <c r="W15" s="22">
        <f t="shared" si="8"/>
        <v>0</v>
      </c>
      <c r="X15" s="22">
        <f t="shared" si="8"/>
        <v>0</v>
      </c>
      <c r="Y15" s="22">
        <f>(Y5)/(1*$B$3)</f>
        <v>0</v>
      </c>
      <c r="Z15" s="22">
        <f t="shared" si="8"/>
        <v>0</v>
      </c>
      <c r="AA15" s="22">
        <f t="shared" si="8"/>
        <v>0</v>
      </c>
      <c r="AB15" s="22">
        <f t="shared" si="8"/>
        <v>0</v>
      </c>
      <c r="AC15" s="22">
        <f t="shared" si="8"/>
        <v>0</v>
      </c>
      <c r="AD15" s="22">
        <f t="shared" si="8"/>
        <v>0</v>
      </c>
      <c r="AE15" s="22">
        <f>SUM(AE20:AE119)/(3*$B$3)</f>
        <v>0</v>
      </c>
      <c r="AF15" s="22">
        <f>SUM(AF20:AF119)/(3*$B$3)</f>
        <v>0</v>
      </c>
      <c r="AG15" s="22">
        <f>SUM(AG20:AG119)/(2*$B$3)</f>
        <v>0</v>
      </c>
      <c r="AH15" s="22">
        <f>SUM(AH20:AH119)/(12*$B$3)</f>
        <v>0</v>
      </c>
      <c r="AI15" s="22">
        <f>SUM(AI20:AI119)/(5*$B$3)</f>
        <v>0</v>
      </c>
      <c r="AJ15" s="22">
        <f>SUM(AJ20:AJ119)/(6*$B$3)</f>
        <v>0</v>
      </c>
      <c r="AK15" s="22">
        <f>SUM(AK20:AK119)/(4*$B$3)</f>
        <v>0</v>
      </c>
      <c r="AL15" s="22">
        <f>SUM(AL20:AL119)/(5*$B$3)</f>
        <v>0</v>
      </c>
      <c r="AM15" s="22">
        <f>SUM(AM20:AM119)/(8*$B$3)</f>
        <v>0</v>
      </c>
      <c r="AN15" s="22">
        <f>SUM(AN20:AN119)/(2*$B$3)</f>
        <v>0</v>
      </c>
      <c r="AO15" s="15"/>
      <c r="AP15" s="14"/>
      <c r="AQ15" s="14"/>
      <c r="AR15" s="14"/>
      <c r="AT15" s="13">
        <v>11</v>
      </c>
      <c r="AU15" s="12">
        <f t="shared" si="1"/>
        <v>0</v>
      </c>
      <c r="AV15" s="12">
        <f t="shared" si="3"/>
        <v>0</v>
      </c>
      <c r="AW15" s="12">
        <f t="shared" si="4"/>
        <v>0</v>
      </c>
      <c r="AX15" s="12">
        <f t="shared" si="5"/>
        <v>0</v>
      </c>
    </row>
    <row r="16" spans="1:50" ht="12.75">
      <c r="A16" s="1">
        <v>16</v>
      </c>
      <c r="B16" s="11"/>
      <c r="AP16" s="21" t="s">
        <v>57</v>
      </c>
      <c r="AQ16" s="21"/>
      <c r="AR16" s="19"/>
      <c r="AT16" s="13">
        <v>12</v>
      </c>
      <c r="AU16" s="12">
        <f t="shared" si="1"/>
        <v>0</v>
      </c>
      <c r="AV16" s="12">
        <f t="shared" si="3"/>
        <v>0</v>
      </c>
      <c r="AW16" s="12">
        <f t="shared" si="4"/>
        <v>0</v>
      </c>
      <c r="AX16" s="12">
        <f t="shared" si="5"/>
        <v>0</v>
      </c>
    </row>
    <row r="17" spans="1:50" ht="12.75">
      <c r="A17" s="1">
        <v>17</v>
      </c>
      <c r="B17" s="11"/>
      <c r="AF17" s="21" t="s">
        <v>79</v>
      </c>
      <c r="AG17" s="21"/>
      <c r="AH17" s="21"/>
      <c r="AI17" s="21"/>
      <c r="AJ17" s="21"/>
      <c r="AK17" s="21"/>
      <c r="AO17" s="11" t="s">
        <v>59</v>
      </c>
      <c r="AP17" s="18">
        <f>SUM(AP20:AP119)/(20*$B$3)</f>
        <v>0</v>
      </c>
      <c r="AQ17" s="18">
        <f>SUM(AQ20:AQ119)/(15*$B$3)</f>
        <v>0</v>
      </c>
      <c r="AR17" s="18">
        <f>SUM(AR20:AR119)/(15*$B$3)</f>
        <v>0</v>
      </c>
      <c r="AS17" s="18">
        <f>SUM(AS20:AS119)/(50*$B$3)</f>
        <v>0</v>
      </c>
      <c r="AT17" s="13">
        <v>13</v>
      </c>
      <c r="AU17" s="12">
        <f t="shared" si="1"/>
        <v>0</v>
      </c>
      <c r="AV17" s="12">
        <f t="shared" si="3"/>
        <v>0</v>
      </c>
      <c r="AW17" s="12">
        <f t="shared" si="4"/>
        <v>0</v>
      </c>
      <c r="AX17" s="12">
        <f t="shared" si="5"/>
        <v>0</v>
      </c>
    </row>
    <row r="18" spans="1:55" ht="12.75">
      <c r="A18" s="1">
        <v>18</v>
      </c>
      <c r="B18" s="11"/>
      <c r="C18" s="28" t="s">
        <v>65</v>
      </c>
      <c r="D18" s="29"/>
      <c r="E18" s="29"/>
      <c r="F18" s="2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E18" s="30" t="s">
        <v>66</v>
      </c>
      <c r="AF18" s="30"/>
      <c r="AG18" s="30"/>
      <c r="AH18" s="30"/>
      <c r="AI18" s="8" t="s">
        <v>67</v>
      </c>
      <c r="AJ18" s="8"/>
      <c r="AK18" s="8"/>
      <c r="AL18" s="32" t="s">
        <v>75</v>
      </c>
      <c r="AM18" s="32"/>
      <c r="AN18" s="32"/>
      <c r="AT18" s="13">
        <v>14</v>
      </c>
      <c r="AU18" s="12">
        <f t="shared" si="1"/>
        <v>0</v>
      </c>
      <c r="AV18" s="12">
        <f t="shared" si="3"/>
        <v>0</v>
      </c>
      <c r="AW18" s="12">
        <f t="shared" si="4"/>
        <v>0</v>
      </c>
      <c r="AX18" s="12">
        <f t="shared" si="5"/>
        <v>0</v>
      </c>
      <c r="AY18" s="11" t="s">
        <v>60</v>
      </c>
      <c r="AZ18" s="21" t="s">
        <v>92</v>
      </c>
      <c r="BA18" s="21"/>
      <c r="BB18" s="21"/>
      <c r="BC18" s="21"/>
    </row>
    <row r="19" spans="1:55" ht="12.75">
      <c r="A19" s="1">
        <v>19</v>
      </c>
      <c r="B19" s="4" t="s">
        <v>60</v>
      </c>
      <c r="C19" s="3">
        <v>29</v>
      </c>
      <c r="D19" s="3">
        <v>30</v>
      </c>
      <c r="E19" s="3">
        <v>31</v>
      </c>
      <c r="F19" s="3">
        <v>32</v>
      </c>
      <c r="G19" s="3">
        <v>33</v>
      </c>
      <c r="H19" s="3">
        <v>34</v>
      </c>
      <c r="I19" s="3">
        <v>35</v>
      </c>
      <c r="J19" s="3">
        <v>36</v>
      </c>
      <c r="K19" s="3">
        <v>37</v>
      </c>
      <c r="L19" s="3">
        <v>38</v>
      </c>
      <c r="M19" s="3">
        <v>39</v>
      </c>
      <c r="N19" s="3">
        <v>40</v>
      </c>
      <c r="O19" s="3">
        <v>41</v>
      </c>
      <c r="P19" s="3">
        <v>42</v>
      </c>
      <c r="Q19" s="3">
        <v>43</v>
      </c>
      <c r="R19" s="3">
        <v>44</v>
      </c>
      <c r="S19" s="3">
        <v>45</v>
      </c>
      <c r="T19" s="3">
        <v>46</v>
      </c>
      <c r="U19" s="3">
        <v>47</v>
      </c>
      <c r="V19" s="3">
        <v>48</v>
      </c>
      <c r="W19" s="3">
        <v>49</v>
      </c>
      <c r="X19" s="3">
        <v>50</v>
      </c>
      <c r="Y19" s="3">
        <v>51</v>
      </c>
      <c r="Z19" s="3">
        <v>52</v>
      </c>
      <c r="AA19" s="3">
        <v>53</v>
      </c>
      <c r="AB19" s="3">
        <v>54</v>
      </c>
      <c r="AC19" s="3">
        <v>55</v>
      </c>
      <c r="AD19" s="3">
        <v>56</v>
      </c>
      <c r="AE19" s="9" t="s">
        <v>68</v>
      </c>
      <c r="AF19" s="9" t="s">
        <v>69</v>
      </c>
      <c r="AG19" s="9" t="s">
        <v>70</v>
      </c>
      <c r="AH19" s="9" t="s">
        <v>71</v>
      </c>
      <c r="AI19" s="3" t="s">
        <v>72</v>
      </c>
      <c r="AJ19" s="3" t="s">
        <v>73</v>
      </c>
      <c r="AK19" s="3" t="s">
        <v>74</v>
      </c>
      <c r="AL19" s="33" t="s">
        <v>76</v>
      </c>
      <c r="AM19" s="33" t="s">
        <v>77</v>
      </c>
      <c r="AN19" s="33" t="s">
        <v>78</v>
      </c>
      <c r="AO19" s="4" t="s">
        <v>62</v>
      </c>
      <c r="AP19" s="5" t="s">
        <v>46</v>
      </c>
      <c r="AQ19" s="5" t="s">
        <v>47</v>
      </c>
      <c r="AR19" s="5" t="s">
        <v>48</v>
      </c>
      <c r="AS19" s="3" t="s">
        <v>93</v>
      </c>
      <c r="AT19" s="13">
        <v>15</v>
      </c>
      <c r="AU19" s="12">
        <f t="shared" si="1"/>
        <v>0</v>
      </c>
      <c r="AV19" s="12">
        <f t="shared" si="3"/>
        <v>0</v>
      </c>
      <c r="AW19" s="12">
        <f t="shared" si="4"/>
        <v>0</v>
      </c>
      <c r="AX19" s="12">
        <f t="shared" si="5"/>
        <v>0</v>
      </c>
      <c r="AY19" s="11" t="s">
        <v>63</v>
      </c>
      <c r="AZ19" s="3" t="s">
        <v>93</v>
      </c>
      <c r="BA19" s="5" t="s">
        <v>46</v>
      </c>
      <c r="BB19" s="5" t="s">
        <v>47</v>
      </c>
      <c r="BC19" s="5" t="s">
        <v>48</v>
      </c>
    </row>
    <row r="20" spans="1:55" ht="12.75">
      <c r="A20" s="1">
        <v>20</v>
      </c>
      <c r="B20" s="11" t="s">
        <v>64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23">
        <f>SUM(F20+L20)</f>
        <v>0</v>
      </c>
      <c r="AF20" s="23">
        <f>SUM(G20+P20)</f>
        <v>0</v>
      </c>
      <c r="AG20" s="23">
        <f>SUM(M20)</f>
        <v>0</v>
      </c>
      <c r="AH20" s="23">
        <f>SUM(D20+I20+Q20+V20+W20+X20+AD20)</f>
        <v>0</v>
      </c>
      <c r="AI20" s="31">
        <f>SUM(H20+K20+Y20)</f>
        <v>0</v>
      </c>
      <c r="AJ20" s="31">
        <f>SUM(C20+N20+Z20)</f>
        <v>0</v>
      </c>
      <c r="AK20" s="31">
        <f>SUM(O20+AC20)</f>
        <v>0</v>
      </c>
      <c r="AL20" s="34">
        <f>SUM(E20+R20+S20)</f>
        <v>0</v>
      </c>
      <c r="AM20" s="34">
        <f>SUM(J20+T20+U20+AB20)</f>
        <v>0</v>
      </c>
      <c r="AN20" s="34">
        <f>SUM(AA20)</f>
        <v>0</v>
      </c>
      <c r="AO20" s="11" t="str">
        <f aca="true" t="shared" si="9" ref="AO20:AO51">B20</f>
        <v>A01</v>
      </c>
      <c r="AP20" s="23">
        <f>SUM(AE20:AH20)</f>
        <v>0</v>
      </c>
      <c r="AQ20" s="31">
        <f>SUM(AI20:AK20)</f>
        <v>0</v>
      </c>
      <c r="AR20" s="34">
        <f>SUM(AL20:AN20)</f>
        <v>0</v>
      </c>
      <c r="AS20" s="24">
        <f>SUM(AP20:AR20)</f>
        <v>0</v>
      </c>
      <c r="AT20" s="13">
        <v>16</v>
      </c>
      <c r="AU20" s="12">
        <f t="shared" si="1"/>
        <v>0</v>
      </c>
      <c r="AV20" s="12">
        <f t="shared" si="3"/>
        <v>0</v>
      </c>
      <c r="AW20" s="12"/>
      <c r="AY20" s="11" t="str">
        <f>AO20</f>
        <v>A01</v>
      </c>
      <c r="AZ20" s="25">
        <f>AS20/50</f>
        <v>0</v>
      </c>
      <c r="BA20" s="26">
        <f>AP20/20</f>
        <v>0</v>
      </c>
      <c r="BB20" s="35">
        <f>AQ20/15</f>
        <v>0</v>
      </c>
      <c r="BC20" s="36">
        <f>AR20/15</f>
        <v>0</v>
      </c>
    </row>
    <row r="21" spans="1:55" ht="12.75">
      <c r="A21" s="1">
        <v>21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23">
        <f aca="true" t="shared" si="10" ref="AE21:AE84">SUM(F21+L21)</f>
        <v>0</v>
      </c>
      <c r="AF21" s="23">
        <f aca="true" t="shared" si="11" ref="AF21:AF84">SUM(G21+P21)</f>
        <v>0</v>
      </c>
      <c r="AG21" s="23">
        <f aca="true" t="shared" si="12" ref="AG21:AG84">SUM(M21)</f>
        <v>0</v>
      </c>
      <c r="AH21" s="23">
        <f aca="true" t="shared" si="13" ref="AH21:AH84">SUM(D21+I21+Q21+V21+W21+X21+AD21)</f>
        <v>0</v>
      </c>
      <c r="AI21" s="31">
        <f aca="true" t="shared" si="14" ref="AI21:AI84">SUM(H21+K21+Y21)</f>
        <v>0</v>
      </c>
      <c r="AJ21" s="31">
        <f aca="true" t="shared" si="15" ref="AJ21:AJ84">SUM(C21+N21+Z21)</f>
        <v>0</v>
      </c>
      <c r="AK21" s="31">
        <f aca="true" t="shared" si="16" ref="AK21:AK84">SUM(O21+AC21)</f>
        <v>0</v>
      </c>
      <c r="AL21" s="34">
        <f aca="true" t="shared" si="17" ref="AL21:AL84">SUM(E21+R21+S21)</f>
        <v>0</v>
      </c>
      <c r="AM21" s="34">
        <f aca="true" t="shared" si="18" ref="AM21:AM84">SUM(J21+T21+U21+AB21)</f>
        <v>0</v>
      </c>
      <c r="AN21" s="34">
        <f aca="true" t="shared" si="19" ref="AN21:AN84">SUM(AA21)</f>
        <v>0</v>
      </c>
      <c r="AO21" s="11">
        <f t="shared" si="9"/>
        <v>0</v>
      </c>
      <c r="AP21" s="23">
        <f aca="true" t="shared" si="20" ref="AP21:AP84">SUM(AE21:AH21)</f>
        <v>0</v>
      </c>
      <c r="AQ21" s="31">
        <f aca="true" t="shared" si="21" ref="AQ21:AQ84">SUM(AI21:AK21)</f>
        <v>0</v>
      </c>
      <c r="AR21" s="34">
        <f aca="true" t="shared" si="22" ref="AR21:AR52">K21+L21+Q21+X21+Y21+AC21</f>
        <v>0</v>
      </c>
      <c r="AS21" s="24">
        <f aca="true" t="shared" si="23" ref="AS21:AS84">SUM(AP21:AR21)</f>
        <v>0</v>
      </c>
      <c r="AT21" s="13">
        <v>17</v>
      </c>
      <c r="AU21" s="12">
        <f t="shared" si="1"/>
        <v>0</v>
      </c>
      <c r="AV21" s="12">
        <f t="shared" si="3"/>
        <v>0</v>
      </c>
      <c r="AW21" s="12"/>
      <c r="AY21" s="11">
        <f aca="true" t="shared" si="24" ref="AY21:AY84">AO21</f>
        <v>0</v>
      </c>
      <c r="AZ21" s="25">
        <f aca="true" t="shared" si="25" ref="AZ21:AZ84">AS21/50</f>
        <v>0</v>
      </c>
      <c r="BA21" s="26">
        <f aca="true" t="shared" si="26" ref="BA21:BA84">AP21/20</f>
        <v>0</v>
      </c>
      <c r="BB21" s="35">
        <f aca="true" t="shared" si="27" ref="BB21:BB84">AQ21/15</f>
        <v>0</v>
      </c>
      <c r="BC21" s="36">
        <f aca="true" t="shared" si="28" ref="BC21:BC84">AR21/15</f>
        <v>0</v>
      </c>
    </row>
    <row r="22" spans="1:55" ht="12.75">
      <c r="A22" s="1">
        <v>22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23">
        <f t="shared" si="10"/>
        <v>0</v>
      </c>
      <c r="AF22" s="23">
        <f t="shared" si="11"/>
        <v>0</v>
      </c>
      <c r="AG22" s="23">
        <f t="shared" si="12"/>
        <v>0</v>
      </c>
      <c r="AH22" s="23">
        <f t="shared" si="13"/>
        <v>0</v>
      </c>
      <c r="AI22" s="31">
        <f t="shared" si="14"/>
        <v>0</v>
      </c>
      <c r="AJ22" s="31">
        <f t="shared" si="15"/>
        <v>0</v>
      </c>
      <c r="AK22" s="31">
        <f t="shared" si="16"/>
        <v>0</v>
      </c>
      <c r="AL22" s="34">
        <f t="shared" si="17"/>
        <v>0</v>
      </c>
      <c r="AM22" s="34">
        <f t="shared" si="18"/>
        <v>0</v>
      </c>
      <c r="AN22" s="34">
        <f t="shared" si="19"/>
        <v>0</v>
      </c>
      <c r="AO22" s="11">
        <f t="shared" si="9"/>
        <v>0</v>
      </c>
      <c r="AP22" s="23">
        <f t="shared" si="20"/>
        <v>0</v>
      </c>
      <c r="AQ22" s="31">
        <f t="shared" si="21"/>
        <v>0</v>
      </c>
      <c r="AR22" s="34">
        <f t="shared" si="22"/>
        <v>0</v>
      </c>
      <c r="AS22" s="24">
        <f t="shared" si="23"/>
        <v>0</v>
      </c>
      <c r="AT22" s="13">
        <v>18</v>
      </c>
      <c r="AU22" s="12">
        <f t="shared" si="1"/>
        <v>0</v>
      </c>
      <c r="AV22" s="12">
        <f t="shared" si="3"/>
        <v>0</v>
      </c>
      <c r="AW22" s="12"/>
      <c r="AY22" s="11">
        <f t="shared" si="24"/>
        <v>0</v>
      </c>
      <c r="AZ22" s="25">
        <f t="shared" si="25"/>
        <v>0</v>
      </c>
      <c r="BA22" s="26">
        <f t="shared" si="26"/>
        <v>0</v>
      </c>
      <c r="BB22" s="35">
        <f t="shared" si="27"/>
        <v>0</v>
      </c>
      <c r="BC22" s="36">
        <f t="shared" si="28"/>
        <v>0</v>
      </c>
    </row>
    <row r="23" spans="1:55" ht="12.75">
      <c r="A23" s="1">
        <v>23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23">
        <f t="shared" si="10"/>
        <v>0</v>
      </c>
      <c r="AF23" s="23">
        <f t="shared" si="11"/>
        <v>0</v>
      </c>
      <c r="AG23" s="23">
        <f t="shared" si="12"/>
        <v>0</v>
      </c>
      <c r="AH23" s="23">
        <f t="shared" si="13"/>
        <v>0</v>
      </c>
      <c r="AI23" s="31">
        <f t="shared" si="14"/>
        <v>0</v>
      </c>
      <c r="AJ23" s="31">
        <f t="shared" si="15"/>
        <v>0</v>
      </c>
      <c r="AK23" s="31">
        <f t="shared" si="16"/>
        <v>0</v>
      </c>
      <c r="AL23" s="34">
        <f t="shared" si="17"/>
        <v>0</v>
      </c>
      <c r="AM23" s="34">
        <f t="shared" si="18"/>
        <v>0</v>
      </c>
      <c r="AN23" s="34">
        <f t="shared" si="19"/>
        <v>0</v>
      </c>
      <c r="AO23" s="11">
        <f t="shared" si="9"/>
        <v>0</v>
      </c>
      <c r="AP23" s="23">
        <f t="shared" si="20"/>
        <v>0</v>
      </c>
      <c r="AQ23" s="31">
        <f t="shared" si="21"/>
        <v>0</v>
      </c>
      <c r="AR23" s="34">
        <f t="shared" si="22"/>
        <v>0</v>
      </c>
      <c r="AS23" s="24">
        <f t="shared" si="23"/>
        <v>0</v>
      </c>
      <c r="AT23" s="13">
        <v>19</v>
      </c>
      <c r="AU23" s="12">
        <f t="shared" si="1"/>
        <v>0</v>
      </c>
      <c r="AV23" s="12">
        <f t="shared" si="3"/>
        <v>0</v>
      </c>
      <c r="AW23" s="12"/>
      <c r="AY23" s="11">
        <f t="shared" si="24"/>
        <v>0</v>
      </c>
      <c r="AZ23" s="25">
        <f t="shared" si="25"/>
        <v>0</v>
      </c>
      <c r="BA23" s="26">
        <f t="shared" si="26"/>
        <v>0</v>
      </c>
      <c r="BB23" s="35">
        <f t="shared" si="27"/>
        <v>0</v>
      </c>
      <c r="BC23" s="36">
        <f t="shared" si="28"/>
        <v>0</v>
      </c>
    </row>
    <row r="24" spans="1:55" ht="12.75">
      <c r="A24" s="1">
        <v>24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23">
        <f t="shared" si="10"/>
        <v>0</v>
      </c>
      <c r="AF24" s="23">
        <f t="shared" si="11"/>
        <v>0</v>
      </c>
      <c r="AG24" s="23">
        <f t="shared" si="12"/>
        <v>0</v>
      </c>
      <c r="AH24" s="23">
        <f t="shared" si="13"/>
        <v>0</v>
      </c>
      <c r="AI24" s="31">
        <f t="shared" si="14"/>
        <v>0</v>
      </c>
      <c r="AJ24" s="31">
        <f t="shared" si="15"/>
        <v>0</v>
      </c>
      <c r="AK24" s="31">
        <f t="shared" si="16"/>
        <v>0</v>
      </c>
      <c r="AL24" s="34">
        <f t="shared" si="17"/>
        <v>0</v>
      </c>
      <c r="AM24" s="34">
        <f t="shared" si="18"/>
        <v>0</v>
      </c>
      <c r="AN24" s="34">
        <f t="shared" si="19"/>
        <v>0</v>
      </c>
      <c r="AO24" s="11">
        <f t="shared" si="9"/>
        <v>0</v>
      </c>
      <c r="AP24" s="23">
        <f t="shared" si="20"/>
        <v>0</v>
      </c>
      <c r="AQ24" s="31">
        <f t="shared" si="21"/>
        <v>0</v>
      </c>
      <c r="AR24" s="34">
        <f t="shared" si="22"/>
        <v>0</v>
      </c>
      <c r="AS24" s="24">
        <f t="shared" si="23"/>
        <v>0</v>
      </c>
      <c r="AT24" s="13">
        <v>20</v>
      </c>
      <c r="AU24" s="12">
        <f t="shared" si="1"/>
        <v>0</v>
      </c>
      <c r="AV24" s="12">
        <f t="shared" si="3"/>
        <v>0</v>
      </c>
      <c r="AW24" s="12"/>
      <c r="AY24" s="11">
        <f t="shared" si="24"/>
        <v>0</v>
      </c>
      <c r="AZ24" s="25">
        <f t="shared" si="25"/>
        <v>0</v>
      </c>
      <c r="BA24" s="26">
        <f t="shared" si="26"/>
        <v>0</v>
      </c>
      <c r="BB24" s="35">
        <f t="shared" si="27"/>
        <v>0</v>
      </c>
      <c r="BC24" s="36">
        <f t="shared" si="28"/>
        <v>0</v>
      </c>
    </row>
    <row r="25" spans="1:55" ht="12.75">
      <c r="A25" s="1">
        <v>25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23">
        <f t="shared" si="10"/>
        <v>0</v>
      </c>
      <c r="AF25" s="23">
        <f t="shared" si="11"/>
        <v>0</v>
      </c>
      <c r="AG25" s="23">
        <f t="shared" si="12"/>
        <v>0</v>
      </c>
      <c r="AH25" s="23">
        <f t="shared" si="13"/>
        <v>0</v>
      </c>
      <c r="AI25" s="31">
        <f t="shared" si="14"/>
        <v>0</v>
      </c>
      <c r="AJ25" s="31">
        <f t="shared" si="15"/>
        <v>0</v>
      </c>
      <c r="AK25" s="31">
        <f t="shared" si="16"/>
        <v>0</v>
      </c>
      <c r="AL25" s="34">
        <f t="shared" si="17"/>
        <v>0</v>
      </c>
      <c r="AM25" s="34">
        <f t="shared" si="18"/>
        <v>0</v>
      </c>
      <c r="AN25" s="34">
        <f t="shared" si="19"/>
        <v>0</v>
      </c>
      <c r="AO25" s="11">
        <f t="shared" si="9"/>
        <v>0</v>
      </c>
      <c r="AP25" s="23">
        <f t="shared" si="20"/>
        <v>0</v>
      </c>
      <c r="AQ25" s="31">
        <f t="shared" si="21"/>
        <v>0</v>
      </c>
      <c r="AR25" s="34">
        <f t="shared" si="22"/>
        <v>0</v>
      </c>
      <c r="AS25" s="24">
        <f t="shared" si="23"/>
        <v>0</v>
      </c>
      <c r="AT25" s="13">
        <v>21</v>
      </c>
      <c r="AU25" s="12">
        <f t="shared" si="1"/>
        <v>0</v>
      </c>
      <c r="AV25" s="12"/>
      <c r="AW25" s="12"/>
      <c r="AY25" s="11">
        <f t="shared" si="24"/>
        <v>0</v>
      </c>
      <c r="AZ25" s="25">
        <f t="shared" si="25"/>
        <v>0</v>
      </c>
      <c r="BA25" s="26">
        <f t="shared" si="26"/>
        <v>0</v>
      </c>
      <c r="BB25" s="35">
        <f t="shared" si="27"/>
        <v>0</v>
      </c>
      <c r="BC25" s="36">
        <f t="shared" si="28"/>
        <v>0</v>
      </c>
    </row>
    <row r="26" spans="1:55" ht="12.75">
      <c r="A26" s="1">
        <v>26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23">
        <f t="shared" si="10"/>
        <v>0</v>
      </c>
      <c r="AF26" s="23">
        <f t="shared" si="11"/>
        <v>0</v>
      </c>
      <c r="AG26" s="23">
        <f t="shared" si="12"/>
        <v>0</v>
      </c>
      <c r="AH26" s="23">
        <f t="shared" si="13"/>
        <v>0</v>
      </c>
      <c r="AI26" s="31">
        <f t="shared" si="14"/>
        <v>0</v>
      </c>
      <c r="AJ26" s="31">
        <f t="shared" si="15"/>
        <v>0</v>
      </c>
      <c r="AK26" s="31">
        <f t="shared" si="16"/>
        <v>0</v>
      </c>
      <c r="AL26" s="34">
        <f t="shared" si="17"/>
        <v>0</v>
      </c>
      <c r="AM26" s="34">
        <f t="shared" si="18"/>
        <v>0</v>
      </c>
      <c r="AN26" s="34">
        <f t="shared" si="19"/>
        <v>0</v>
      </c>
      <c r="AO26" s="11">
        <f t="shared" si="9"/>
        <v>0</v>
      </c>
      <c r="AP26" s="23">
        <f t="shared" si="20"/>
        <v>0</v>
      </c>
      <c r="AQ26" s="31">
        <f t="shared" si="21"/>
        <v>0</v>
      </c>
      <c r="AR26" s="34">
        <f t="shared" si="22"/>
        <v>0</v>
      </c>
      <c r="AS26" s="24">
        <f t="shared" si="23"/>
        <v>0</v>
      </c>
      <c r="AT26" s="13">
        <v>22</v>
      </c>
      <c r="AU26" s="12">
        <f t="shared" si="1"/>
        <v>0</v>
      </c>
      <c r="AV26" s="12"/>
      <c r="AW26" s="12"/>
      <c r="AY26" s="11">
        <f t="shared" si="24"/>
        <v>0</v>
      </c>
      <c r="AZ26" s="25">
        <f t="shared" si="25"/>
        <v>0</v>
      </c>
      <c r="BA26" s="26">
        <f t="shared" si="26"/>
        <v>0</v>
      </c>
      <c r="BB26" s="35">
        <f t="shared" si="27"/>
        <v>0</v>
      </c>
      <c r="BC26" s="36">
        <f t="shared" si="28"/>
        <v>0</v>
      </c>
    </row>
    <row r="27" spans="1:55" ht="12.75">
      <c r="A27" s="1">
        <v>27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23">
        <f t="shared" si="10"/>
        <v>0</v>
      </c>
      <c r="AF27" s="23">
        <f t="shared" si="11"/>
        <v>0</v>
      </c>
      <c r="AG27" s="23">
        <f t="shared" si="12"/>
        <v>0</v>
      </c>
      <c r="AH27" s="23">
        <f t="shared" si="13"/>
        <v>0</v>
      </c>
      <c r="AI27" s="31">
        <f t="shared" si="14"/>
        <v>0</v>
      </c>
      <c r="AJ27" s="31">
        <f t="shared" si="15"/>
        <v>0</v>
      </c>
      <c r="AK27" s="31">
        <f t="shared" si="16"/>
        <v>0</v>
      </c>
      <c r="AL27" s="34">
        <f t="shared" si="17"/>
        <v>0</v>
      </c>
      <c r="AM27" s="34">
        <f t="shared" si="18"/>
        <v>0</v>
      </c>
      <c r="AN27" s="34">
        <f t="shared" si="19"/>
        <v>0</v>
      </c>
      <c r="AO27" s="11">
        <f t="shared" si="9"/>
        <v>0</v>
      </c>
      <c r="AP27" s="23">
        <f t="shared" si="20"/>
        <v>0</v>
      </c>
      <c r="AQ27" s="31">
        <f t="shared" si="21"/>
        <v>0</v>
      </c>
      <c r="AR27" s="34">
        <f t="shared" si="22"/>
        <v>0</v>
      </c>
      <c r="AS27" s="24">
        <f t="shared" si="23"/>
        <v>0</v>
      </c>
      <c r="AT27" s="13">
        <v>23</v>
      </c>
      <c r="AU27" s="12">
        <f t="shared" si="1"/>
        <v>0</v>
      </c>
      <c r="AV27" s="12"/>
      <c r="AW27" s="12"/>
      <c r="AY27" s="11">
        <f t="shared" si="24"/>
        <v>0</v>
      </c>
      <c r="AZ27" s="25">
        <f t="shared" si="25"/>
        <v>0</v>
      </c>
      <c r="BA27" s="26">
        <f t="shared" si="26"/>
        <v>0</v>
      </c>
      <c r="BB27" s="35">
        <f t="shared" si="27"/>
        <v>0</v>
      </c>
      <c r="BC27" s="36">
        <f t="shared" si="28"/>
        <v>0</v>
      </c>
    </row>
    <row r="28" spans="1:55" ht="12.75">
      <c r="A28" s="1">
        <v>28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3">
        <f t="shared" si="10"/>
        <v>0</v>
      </c>
      <c r="AF28" s="23">
        <f t="shared" si="11"/>
        <v>0</v>
      </c>
      <c r="AG28" s="23">
        <f t="shared" si="12"/>
        <v>0</v>
      </c>
      <c r="AH28" s="23">
        <f t="shared" si="13"/>
        <v>0</v>
      </c>
      <c r="AI28" s="31">
        <f t="shared" si="14"/>
        <v>0</v>
      </c>
      <c r="AJ28" s="31">
        <f t="shared" si="15"/>
        <v>0</v>
      </c>
      <c r="AK28" s="31">
        <f t="shared" si="16"/>
        <v>0</v>
      </c>
      <c r="AL28" s="34">
        <f t="shared" si="17"/>
        <v>0</v>
      </c>
      <c r="AM28" s="34">
        <f t="shared" si="18"/>
        <v>0</v>
      </c>
      <c r="AN28" s="34">
        <f t="shared" si="19"/>
        <v>0</v>
      </c>
      <c r="AO28" s="11">
        <f t="shared" si="9"/>
        <v>0</v>
      </c>
      <c r="AP28" s="23">
        <f t="shared" si="20"/>
        <v>0</v>
      </c>
      <c r="AQ28" s="31">
        <f t="shared" si="21"/>
        <v>0</v>
      </c>
      <c r="AR28" s="34">
        <f t="shared" si="22"/>
        <v>0</v>
      </c>
      <c r="AS28" s="24">
        <f t="shared" si="23"/>
        <v>0</v>
      </c>
      <c r="AT28" s="13">
        <v>24</v>
      </c>
      <c r="AU28" s="12">
        <f t="shared" si="1"/>
        <v>0</v>
      </c>
      <c r="AV28" s="12"/>
      <c r="AW28" s="12"/>
      <c r="AY28" s="11">
        <f t="shared" si="24"/>
        <v>0</v>
      </c>
      <c r="AZ28" s="25">
        <f t="shared" si="25"/>
        <v>0</v>
      </c>
      <c r="BA28" s="26">
        <f t="shared" si="26"/>
        <v>0</v>
      </c>
      <c r="BB28" s="35">
        <f t="shared" si="27"/>
        <v>0</v>
      </c>
      <c r="BC28" s="36">
        <f t="shared" si="28"/>
        <v>0</v>
      </c>
    </row>
    <row r="29" spans="1:55" ht="12.75">
      <c r="A29" s="1">
        <v>29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3">
        <f t="shared" si="10"/>
        <v>0</v>
      </c>
      <c r="AF29" s="23">
        <f t="shared" si="11"/>
        <v>0</v>
      </c>
      <c r="AG29" s="23">
        <f t="shared" si="12"/>
        <v>0</v>
      </c>
      <c r="AH29" s="23">
        <f t="shared" si="13"/>
        <v>0</v>
      </c>
      <c r="AI29" s="31">
        <f t="shared" si="14"/>
        <v>0</v>
      </c>
      <c r="AJ29" s="31">
        <f t="shared" si="15"/>
        <v>0</v>
      </c>
      <c r="AK29" s="31">
        <f t="shared" si="16"/>
        <v>0</v>
      </c>
      <c r="AL29" s="34">
        <f t="shared" si="17"/>
        <v>0</v>
      </c>
      <c r="AM29" s="34">
        <f t="shared" si="18"/>
        <v>0</v>
      </c>
      <c r="AN29" s="34">
        <f t="shared" si="19"/>
        <v>0</v>
      </c>
      <c r="AO29" s="11">
        <f t="shared" si="9"/>
        <v>0</v>
      </c>
      <c r="AP29" s="23">
        <f t="shared" si="20"/>
        <v>0</v>
      </c>
      <c r="AQ29" s="31">
        <f t="shared" si="21"/>
        <v>0</v>
      </c>
      <c r="AR29" s="34">
        <f t="shared" si="22"/>
        <v>0</v>
      </c>
      <c r="AS29" s="24">
        <f t="shared" si="23"/>
        <v>0</v>
      </c>
      <c r="AT29" s="13">
        <v>25</v>
      </c>
      <c r="AU29" s="12">
        <f t="shared" si="1"/>
        <v>0</v>
      </c>
      <c r="AV29" s="12"/>
      <c r="AW29" s="12"/>
      <c r="AY29" s="11">
        <f t="shared" si="24"/>
        <v>0</v>
      </c>
      <c r="AZ29" s="25">
        <f t="shared" si="25"/>
        <v>0</v>
      </c>
      <c r="BA29" s="26">
        <f t="shared" si="26"/>
        <v>0</v>
      </c>
      <c r="BB29" s="35">
        <f t="shared" si="27"/>
        <v>0</v>
      </c>
      <c r="BC29" s="36">
        <f t="shared" si="28"/>
        <v>0</v>
      </c>
    </row>
    <row r="30" spans="1:55" ht="12.75">
      <c r="A30" s="1">
        <v>30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3">
        <f t="shared" si="10"/>
        <v>0</v>
      </c>
      <c r="AF30" s="23">
        <f t="shared" si="11"/>
        <v>0</v>
      </c>
      <c r="AG30" s="23">
        <f t="shared" si="12"/>
        <v>0</v>
      </c>
      <c r="AH30" s="23">
        <f t="shared" si="13"/>
        <v>0</v>
      </c>
      <c r="AI30" s="31">
        <f t="shared" si="14"/>
        <v>0</v>
      </c>
      <c r="AJ30" s="31">
        <f t="shared" si="15"/>
        <v>0</v>
      </c>
      <c r="AK30" s="31">
        <f t="shared" si="16"/>
        <v>0</v>
      </c>
      <c r="AL30" s="34">
        <f t="shared" si="17"/>
        <v>0</v>
      </c>
      <c r="AM30" s="34">
        <f t="shared" si="18"/>
        <v>0</v>
      </c>
      <c r="AN30" s="34">
        <f t="shared" si="19"/>
        <v>0</v>
      </c>
      <c r="AO30" s="11">
        <f t="shared" si="9"/>
        <v>0</v>
      </c>
      <c r="AP30" s="23">
        <f t="shared" si="20"/>
        <v>0</v>
      </c>
      <c r="AQ30" s="31">
        <f t="shared" si="21"/>
        <v>0</v>
      </c>
      <c r="AR30" s="34">
        <f t="shared" si="22"/>
        <v>0</v>
      </c>
      <c r="AS30" s="24">
        <f t="shared" si="23"/>
        <v>0</v>
      </c>
      <c r="AT30" s="13">
        <v>26</v>
      </c>
      <c r="AU30" s="12">
        <f t="shared" si="1"/>
        <v>0</v>
      </c>
      <c r="AY30" s="11">
        <f t="shared" si="24"/>
        <v>0</v>
      </c>
      <c r="AZ30" s="25">
        <f t="shared" si="25"/>
        <v>0</v>
      </c>
      <c r="BA30" s="26">
        <f t="shared" si="26"/>
        <v>0</v>
      </c>
      <c r="BB30" s="35">
        <f t="shared" si="27"/>
        <v>0</v>
      </c>
      <c r="BC30" s="36">
        <f t="shared" si="28"/>
        <v>0</v>
      </c>
    </row>
    <row r="31" spans="1:55" ht="12.75">
      <c r="A31" s="1">
        <v>33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AE31" s="23">
        <f t="shared" si="10"/>
        <v>0</v>
      </c>
      <c r="AF31" s="23">
        <f t="shared" si="11"/>
        <v>0</v>
      </c>
      <c r="AG31" s="23">
        <f t="shared" si="12"/>
        <v>0</v>
      </c>
      <c r="AH31" s="23">
        <f t="shared" si="13"/>
        <v>0</v>
      </c>
      <c r="AI31" s="31">
        <f t="shared" si="14"/>
        <v>0</v>
      </c>
      <c r="AJ31" s="31">
        <f t="shared" si="15"/>
        <v>0</v>
      </c>
      <c r="AK31" s="31">
        <f t="shared" si="16"/>
        <v>0</v>
      </c>
      <c r="AL31" s="34">
        <f t="shared" si="17"/>
        <v>0</v>
      </c>
      <c r="AM31" s="34">
        <f t="shared" si="18"/>
        <v>0</v>
      </c>
      <c r="AN31" s="34">
        <f t="shared" si="19"/>
        <v>0</v>
      </c>
      <c r="AO31" s="11">
        <f t="shared" si="9"/>
        <v>0</v>
      </c>
      <c r="AP31" s="23">
        <f t="shared" si="20"/>
        <v>0</v>
      </c>
      <c r="AQ31" s="31">
        <f t="shared" si="21"/>
        <v>0</v>
      </c>
      <c r="AR31" s="34">
        <f t="shared" si="22"/>
        <v>0</v>
      </c>
      <c r="AS31" s="24">
        <f t="shared" si="23"/>
        <v>0</v>
      </c>
      <c r="AT31" s="13">
        <v>29</v>
      </c>
      <c r="AU31" s="12">
        <f t="shared" si="1"/>
        <v>0</v>
      </c>
      <c r="AY31" s="11">
        <f t="shared" si="24"/>
        <v>0</v>
      </c>
      <c r="AZ31" s="25">
        <f t="shared" si="25"/>
        <v>0</v>
      </c>
      <c r="BA31" s="26">
        <f t="shared" si="26"/>
        <v>0</v>
      </c>
      <c r="BB31" s="35">
        <f t="shared" si="27"/>
        <v>0</v>
      </c>
      <c r="BC31" s="36">
        <f t="shared" si="28"/>
        <v>0</v>
      </c>
    </row>
    <row r="32" spans="1:55" ht="12.75">
      <c r="A32" s="1">
        <v>34</v>
      </c>
      <c r="B32" s="11"/>
      <c r="AE32" s="23">
        <f t="shared" si="10"/>
        <v>0</v>
      </c>
      <c r="AF32" s="23">
        <f t="shared" si="11"/>
        <v>0</v>
      </c>
      <c r="AG32" s="23">
        <f t="shared" si="12"/>
        <v>0</v>
      </c>
      <c r="AH32" s="23">
        <f t="shared" si="13"/>
        <v>0</v>
      </c>
      <c r="AI32" s="31">
        <f t="shared" si="14"/>
        <v>0</v>
      </c>
      <c r="AJ32" s="31">
        <f t="shared" si="15"/>
        <v>0</v>
      </c>
      <c r="AK32" s="31">
        <f t="shared" si="16"/>
        <v>0</v>
      </c>
      <c r="AL32" s="34">
        <f t="shared" si="17"/>
        <v>0</v>
      </c>
      <c r="AM32" s="34">
        <f t="shared" si="18"/>
        <v>0</v>
      </c>
      <c r="AN32" s="34">
        <f t="shared" si="19"/>
        <v>0</v>
      </c>
      <c r="AO32" s="11">
        <f t="shared" si="9"/>
        <v>0</v>
      </c>
      <c r="AP32" s="23">
        <f t="shared" si="20"/>
        <v>0</v>
      </c>
      <c r="AQ32" s="31">
        <f t="shared" si="21"/>
        <v>0</v>
      </c>
      <c r="AR32" s="34">
        <f t="shared" si="22"/>
        <v>0</v>
      </c>
      <c r="AS32" s="24">
        <f t="shared" si="23"/>
        <v>0</v>
      </c>
      <c r="AT32" s="13">
        <v>30</v>
      </c>
      <c r="AU32" s="12">
        <f t="shared" si="1"/>
        <v>0</v>
      </c>
      <c r="AY32" s="11">
        <f t="shared" si="24"/>
        <v>0</v>
      </c>
      <c r="AZ32" s="25">
        <f t="shared" si="25"/>
        <v>0</v>
      </c>
      <c r="BA32" s="26">
        <f t="shared" si="26"/>
        <v>0</v>
      </c>
      <c r="BB32" s="35">
        <f t="shared" si="27"/>
        <v>0</v>
      </c>
      <c r="BC32" s="36">
        <f t="shared" si="28"/>
        <v>0</v>
      </c>
    </row>
    <row r="33" spans="1:55" ht="12.75">
      <c r="A33" s="1">
        <v>35</v>
      </c>
      <c r="B33" s="11"/>
      <c r="AE33" s="23">
        <f t="shared" si="10"/>
        <v>0</v>
      </c>
      <c r="AF33" s="23">
        <f t="shared" si="11"/>
        <v>0</v>
      </c>
      <c r="AG33" s="23">
        <f t="shared" si="12"/>
        <v>0</v>
      </c>
      <c r="AH33" s="23">
        <f t="shared" si="13"/>
        <v>0</v>
      </c>
      <c r="AI33" s="31">
        <f t="shared" si="14"/>
        <v>0</v>
      </c>
      <c r="AJ33" s="31">
        <f t="shared" si="15"/>
        <v>0</v>
      </c>
      <c r="AK33" s="31">
        <f t="shared" si="16"/>
        <v>0</v>
      </c>
      <c r="AL33" s="34">
        <f t="shared" si="17"/>
        <v>0</v>
      </c>
      <c r="AM33" s="34">
        <f t="shared" si="18"/>
        <v>0</v>
      </c>
      <c r="AN33" s="34">
        <f t="shared" si="19"/>
        <v>0</v>
      </c>
      <c r="AO33" s="11">
        <f t="shared" si="9"/>
        <v>0</v>
      </c>
      <c r="AP33" s="23">
        <f t="shared" si="20"/>
        <v>0</v>
      </c>
      <c r="AQ33" s="31">
        <f t="shared" si="21"/>
        <v>0</v>
      </c>
      <c r="AR33" s="34">
        <f t="shared" si="22"/>
        <v>0</v>
      </c>
      <c r="AS33" s="24">
        <f t="shared" si="23"/>
        <v>0</v>
      </c>
      <c r="AT33" s="13">
        <v>31</v>
      </c>
      <c r="AU33" s="12">
        <f t="shared" si="1"/>
        <v>0</v>
      </c>
      <c r="AY33" s="11">
        <f t="shared" si="24"/>
        <v>0</v>
      </c>
      <c r="AZ33" s="25">
        <f t="shared" si="25"/>
        <v>0</v>
      </c>
      <c r="BA33" s="26">
        <f t="shared" si="26"/>
        <v>0</v>
      </c>
      <c r="BB33" s="35">
        <f t="shared" si="27"/>
        <v>0</v>
      </c>
      <c r="BC33" s="36">
        <f t="shared" si="28"/>
        <v>0</v>
      </c>
    </row>
    <row r="34" spans="1:55" ht="12.75">
      <c r="A34" s="1">
        <v>36</v>
      </c>
      <c r="B34" s="11"/>
      <c r="AE34" s="23">
        <f t="shared" si="10"/>
        <v>0</v>
      </c>
      <c r="AF34" s="23">
        <f t="shared" si="11"/>
        <v>0</v>
      </c>
      <c r="AG34" s="23">
        <f t="shared" si="12"/>
        <v>0</v>
      </c>
      <c r="AH34" s="23">
        <f t="shared" si="13"/>
        <v>0</v>
      </c>
      <c r="AI34" s="31">
        <f t="shared" si="14"/>
        <v>0</v>
      </c>
      <c r="AJ34" s="31">
        <f t="shared" si="15"/>
        <v>0</v>
      </c>
      <c r="AK34" s="31">
        <f t="shared" si="16"/>
        <v>0</v>
      </c>
      <c r="AL34" s="34">
        <f t="shared" si="17"/>
        <v>0</v>
      </c>
      <c r="AM34" s="34">
        <f t="shared" si="18"/>
        <v>0</v>
      </c>
      <c r="AN34" s="34">
        <f t="shared" si="19"/>
        <v>0</v>
      </c>
      <c r="AO34" s="11">
        <f t="shared" si="9"/>
        <v>0</v>
      </c>
      <c r="AP34" s="23">
        <f t="shared" si="20"/>
        <v>0</v>
      </c>
      <c r="AQ34" s="31">
        <f t="shared" si="21"/>
        <v>0</v>
      </c>
      <c r="AR34" s="34">
        <f t="shared" si="22"/>
        <v>0</v>
      </c>
      <c r="AS34" s="24">
        <f t="shared" si="23"/>
        <v>0</v>
      </c>
      <c r="AT34" s="13">
        <v>32</v>
      </c>
      <c r="AU34" s="12">
        <f t="shared" si="1"/>
        <v>0</v>
      </c>
      <c r="AY34" s="11">
        <f t="shared" si="24"/>
        <v>0</v>
      </c>
      <c r="AZ34" s="25">
        <f t="shared" si="25"/>
        <v>0</v>
      </c>
      <c r="BA34" s="26">
        <f t="shared" si="26"/>
        <v>0</v>
      </c>
      <c r="BB34" s="35">
        <f t="shared" si="27"/>
        <v>0</v>
      </c>
      <c r="BC34" s="36">
        <f t="shared" si="28"/>
        <v>0</v>
      </c>
    </row>
    <row r="35" spans="1:55" ht="12.75">
      <c r="A35" s="1">
        <v>37</v>
      </c>
      <c r="B35" s="11"/>
      <c r="AE35" s="23">
        <f t="shared" si="10"/>
        <v>0</v>
      </c>
      <c r="AF35" s="23">
        <f t="shared" si="11"/>
        <v>0</v>
      </c>
      <c r="AG35" s="23">
        <f t="shared" si="12"/>
        <v>0</v>
      </c>
      <c r="AH35" s="23">
        <f t="shared" si="13"/>
        <v>0</v>
      </c>
      <c r="AI35" s="31">
        <f t="shared" si="14"/>
        <v>0</v>
      </c>
      <c r="AJ35" s="31">
        <f t="shared" si="15"/>
        <v>0</v>
      </c>
      <c r="AK35" s="31">
        <f t="shared" si="16"/>
        <v>0</v>
      </c>
      <c r="AL35" s="34">
        <f t="shared" si="17"/>
        <v>0</v>
      </c>
      <c r="AM35" s="34">
        <f t="shared" si="18"/>
        <v>0</v>
      </c>
      <c r="AN35" s="34">
        <f t="shared" si="19"/>
        <v>0</v>
      </c>
      <c r="AO35" s="11">
        <f t="shared" si="9"/>
        <v>0</v>
      </c>
      <c r="AP35" s="23">
        <f t="shared" si="20"/>
        <v>0</v>
      </c>
      <c r="AQ35" s="31">
        <f t="shared" si="21"/>
        <v>0</v>
      </c>
      <c r="AR35" s="34">
        <f t="shared" si="22"/>
        <v>0</v>
      </c>
      <c r="AS35" s="24">
        <f t="shared" si="23"/>
        <v>0</v>
      </c>
      <c r="AT35" s="13">
        <v>33</v>
      </c>
      <c r="AU35" s="12">
        <f t="shared" si="1"/>
        <v>0</v>
      </c>
      <c r="AY35" s="11">
        <f t="shared" si="24"/>
        <v>0</v>
      </c>
      <c r="AZ35" s="25">
        <f t="shared" si="25"/>
        <v>0</v>
      </c>
      <c r="BA35" s="26">
        <f t="shared" si="26"/>
        <v>0</v>
      </c>
      <c r="BB35" s="35">
        <f t="shared" si="27"/>
        <v>0</v>
      </c>
      <c r="BC35" s="36">
        <f t="shared" si="28"/>
        <v>0</v>
      </c>
    </row>
    <row r="36" spans="1:55" ht="12.75">
      <c r="A36" s="1">
        <v>38</v>
      </c>
      <c r="B36" s="11"/>
      <c r="AE36" s="23">
        <f t="shared" si="10"/>
        <v>0</v>
      </c>
      <c r="AF36" s="23">
        <f t="shared" si="11"/>
        <v>0</v>
      </c>
      <c r="AG36" s="23">
        <f t="shared" si="12"/>
        <v>0</v>
      </c>
      <c r="AH36" s="23">
        <f t="shared" si="13"/>
        <v>0</v>
      </c>
      <c r="AI36" s="31">
        <f t="shared" si="14"/>
        <v>0</v>
      </c>
      <c r="AJ36" s="31">
        <f t="shared" si="15"/>
        <v>0</v>
      </c>
      <c r="AK36" s="31">
        <f t="shared" si="16"/>
        <v>0</v>
      </c>
      <c r="AL36" s="34">
        <f t="shared" si="17"/>
        <v>0</v>
      </c>
      <c r="AM36" s="34">
        <f t="shared" si="18"/>
        <v>0</v>
      </c>
      <c r="AN36" s="34">
        <f t="shared" si="19"/>
        <v>0</v>
      </c>
      <c r="AO36" s="11">
        <f t="shared" si="9"/>
        <v>0</v>
      </c>
      <c r="AP36" s="23">
        <f t="shared" si="20"/>
        <v>0</v>
      </c>
      <c r="AQ36" s="31">
        <f t="shared" si="21"/>
        <v>0</v>
      </c>
      <c r="AR36" s="34">
        <f t="shared" si="22"/>
        <v>0</v>
      </c>
      <c r="AS36" s="24">
        <f t="shared" si="23"/>
        <v>0</v>
      </c>
      <c r="AT36" s="13">
        <v>34</v>
      </c>
      <c r="AU36" s="12">
        <f aca="true" t="shared" si="29" ref="AU36:AU52">COUNTIF(AS$20:AS$119,$AT36)</f>
        <v>0</v>
      </c>
      <c r="AY36" s="11">
        <f t="shared" si="24"/>
        <v>0</v>
      </c>
      <c r="AZ36" s="25">
        <f t="shared" si="25"/>
        <v>0</v>
      </c>
      <c r="BA36" s="26">
        <f t="shared" si="26"/>
        <v>0</v>
      </c>
      <c r="BB36" s="35">
        <f t="shared" si="27"/>
        <v>0</v>
      </c>
      <c r="BC36" s="36">
        <f t="shared" si="28"/>
        <v>0</v>
      </c>
    </row>
    <row r="37" spans="1:55" ht="12.75">
      <c r="A37" s="1">
        <v>39</v>
      </c>
      <c r="B37" s="11"/>
      <c r="AE37" s="23">
        <f t="shared" si="10"/>
        <v>0</v>
      </c>
      <c r="AF37" s="23">
        <f t="shared" si="11"/>
        <v>0</v>
      </c>
      <c r="AG37" s="23">
        <f t="shared" si="12"/>
        <v>0</v>
      </c>
      <c r="AH37" s="23">
        <f t="shared" si="13"/>
        <v>0</v>
      </c>
      <c r="AI37" s="31">
        <f t="shared" si="14"/>
        <v>0</v>
      </c>
      <c r="AJ37" s="31">
        <f t="shared" si="15"/>
        <v>0</v>
      </c>
      <c r="AK37" s="31">
        <f t="shared" si="16"/>
        <v>0</v>
      </c>
      <c r="AL37" s="34">
        <f t="shared" si="17"/>
        <v>0</v>
      </c>
      <c r="AM37" s="34">
        <f t="shared" si="18"/>
        <v>0</v>
      </c>
      <c r="AN37" s="34">
        <f t="shared" si="19"/>
        <v>0</v>
      </c>
      <c r="AO37" s="11">
        <f t="shared" si="9"/>
        <v>0</v>
      </c>
      <c r="AP37" s="23">
        <f t="shared" si="20"/>
        <v>0</v>
      </c>
      <c r="AQ37" s="31">
        <f t="shared" si="21"/>
        <v>0</v>
      </c>
      <c r="AR37" s="34">
        <f t="shared" si="22"/>
        <v>0</v>
      </c>
      <c r="AS37" s="24">
        <f t="shared" si="23"/>
        <v>0</v>
      </c>
      <c r="AT37" s="13">
        <v>35</v>
      </c>
      <c r="AU37" s="12">
        <f t="shared" si="29"/>
        <v>0</v>
      </c>
      <c r="AY37" s="11">
        <f t="shared" si="24"/>
        <v>0</v>
      </c>
      <c r="AZ37" s="25">
        <f t="shared" si="25"/>
        <v>0</v>
      </c>
      <c r="BA37" s="26">
        <f t="shared" si="26"/>
        <v>0</v>
      </c>
      <c r="BB37" s="35">
        <f t="shared" si="27"/>
        <v>0</v>
      </c>
      <c r="BC37" s="36">
        <f t="shared" si="28"/>
        <v>0</v>
      </c>
    </row>
    <row r="38" spans="1:55" ht="12.75">
      <c r="A38" s="1">
        <v>40</v>
      </c>
      <c r="B38" s="11"/>
      <c r="AE38" s="23">
        <f t="shared" si="10"/>
        <v>0</v>
      </c>
      <c r="AF38" s="23">
        <f t="shared" si="11"/>
        <v>0</v>
      </c>
      <c r="AG38" s="23">
        <f t="shared" si="12"/>
        <v>0</v>
      </c>
      <c r="AH38" s="23">
        <f t="shared" si="13"/>
        <v>0</v>
      </c>
      <c r="AI38" s="31">
        <f t="shared" si="14"/>
        <v>0</v>
      </c>
      <c r="AJ38" s="31">
        <f t="shared" si="15"/>
        <v>0</v>
      </c>
      <c r="AK38" s="31">
        <f t="shared" si="16"/>
        <v>0</v>
      </c>
      <c r="AL38" s="34">
        <f t="shared" si="17"/>
        <v>0</v>
      </c>
      <c r="AM38" s="34">
        <f t="shared" si="18"/>
        <v>0</v>
      </c>
      <c r="AN38" s="34">
        <f t="shared" si="19"/>
        <v>0</v>
      </c>
      <c r="AO38" s="11">
        <f t="shared" si="9"/>
        <v>0</v>
      </c>
      <c r="AP38" s="23">
        <f t="shared" si="20"/>
        <v>0</v>
      </c>
      <c r="AQ38" s="31">
        <f t="shared" si="21"/>
        <v>0</v>
      </c>
      <c r="AR38" s="34">
        <f t="shared" si="22"/>
        <v>0</v>
      </c>
      <c r="AS38" s="24">
        <f t="shared" si="23"/>
        <v>0</v>
      </c>
      <c r="AT38" s="13">
        <v>36</v>
      </c>
      <c r="AU38" s="12">
        <f t="shared" si="29"/>
        <v>0</v>
      </c>
      <c r="AY38" s="11">
        <f t="shared" si="24"/>
        <v>0</v>
      </c>
      <c r="AZ38" s="25">
        <f t="shared" si="25"/>
        <v>0</v>
      </c>
      <c r="BA38" s="26">
        <f t="shared" si="26"/>
        <v>0</v>
      </c>
      <c r="BB38" s="35">
        <f t="shared" si="27"/>
        <v>0</v>
      </c>
      <c r="BC38" s="36">
        <f t="shared" si="28"/>
        <v>0</v>
      </c>
    </row>
    <row r="39" spans="1:55" ht="12.75">
      <c r="A39" s="1">
        <v>41</v>
      </c>
      <c r="B39" s="11"/>
      <c r="AE39" s="23">
        <f t="shared" si="10"/>
        <v>0</v>
      </c>
      <c r="AF39" s="23">
        <f t="shared" si="11"/>
        <v>0</v>
      </c>
      <c r="AG39" s="23">
        <f t="shared" si="12"/>
        <v>0</v>
      </c>
      <c r="AH39" s="23">
        <f t="shared" si="13"/>
        <v>0</v>
      </c>
      <c r="AI39" s="31">
        <f t="shared" si="14"/>
        <v>0</v>
      </c>
      <c r="AJ39" s="31">
        <f t="shared" si="15"/>
        <v>0</v>
      </c>
      <c r="AK39" s="31">
        <f t="shared" si="16"/>
        <v>0</v>
      </c>
      <c r="AL39" s="34">
        <f t="shared" si="17"/>
        <v>0</v>
      </c>
      <c r="AM39" s="34">
        <f t="shared" si="18"/>
        <v>0</v>
      </c>
      <c r="AN39" s="34">
        <f t="shared" si="19"/>
        <v>0</v>
      </c>
      <c r="AO39" s="11">
        <f t="shared" si="9"/>
        <v>0</v>
      </c>
      <c r="AP39" s="23">
        <f t="shared" si="20"/>
        <v>0</v>
      </c>
      <c r="AQ39" s="31">
        <f t="shared" si="21"/>
        <v>0</v>
      </c>
      <c r="AR39" s="34">
        <f t="shared" si="22"/>
        <v>0</v>
      </c>
      <c r="AS39" s="24">
        <f t="shared" si="23"/>
        <v>0</v>
      </c>
      <c r="AT39" s="13">
        <v>37</v>
      </c>
      <c r="AU39" s="12">
        <f t="shared" si="29"/>
        <v>0</v>
      </c>
      <c r="AY39" s="11">
        <f t="shared" si="24"/>
        <v>0</v>
      </c>
      <c r="AZ39" s="25">
        <f t="shared" si="25"/>
        <v>0</v>
      </c>
      <c r="BA39" s="26">
        <f t="shared" si="26"/>
        <v>0</v>
      </c>
      <c r="BB39" s="35">
        <f t="shared" si="27"/>
        <v>0</v>
      </c>
      <c r="BC39" s="36">
        <f t="shared" si="28"/>
        <v>0</v>
      </c>
    </row>
    <row r="40" spans="1:55" ht="12.75">
      <c r="A40" s="1">
        <v>42</v>
      </c>
      <c r="B40" s="11"/>
      <c r="AE40" s="23">
        <f t="shared" si="10"/>
        <v>0</v>
      </c>
      <c r="AF40" s="23">
        <f t="shared" si="11"/>
        <v>0</v>
      </c>
      <c r="AG40" s="23">
        <f t="shared" si="12"/>
        <v>0</v>
      </c>
      <c r="AH40" s="23">
        <f t="shared" si="13"/>
        <v>0</v>
      </c>
      <c r="AI40" s="31">
        <f t="shared" si="14"/>
        <v>0</v>
      </c>
      <c r="AJ40" s="31">
        <f t="shared" si="15"/>
        <v>0</v>
      </c>
      <c r="AK40" s="31">
        <f t="shared" si="16"/>
        <v>0</v>
      </c>
      <c r="AL40" s="34">
        <f t="shared" si="17"/>
        <v>0</v>
      </c>
      <c r="AM40" s="34">
        <f t="shared" si="18"/>
        <v>0</v>
      </c>
      <c r="AN40" s="34">
        <f t="shared" si="19"/>
        <v>0</v>
      </c>
      <c r="AO40" s="11">
        <f t="shared" si="9"/>
        <v>0</v>
      </c>
      <c r="AP40" s="23">
        <f t="shared" si="20"/>
        <v>0</v>
      </c>
      <c r="AQ40" s="31">
        <f t="shared" si="21"/>
        <v>0</v>
      </c>
      <c r="AR40" s="34">
        <f t="shared" si="22"/>
        <v>0</v>
      </c>
      <c r="AS40" s="24">
        <f t="shared" si="23"/>
        <v>0</v>
      </c>
      <c r="AT40" s="13">
        <v>38</v>
      </c>
      <c r="AU40" s="12">
        <f t="shared" si="29"/>
        <v>0</v>
      </c>
      <c r="AY40" s="11">
        <f t="shared" si="24"/>
        <v>0</v>
      </c>
      <c r="AZ40" s="25">
        <f t="shared" si="25"/>
        <v>0</v>
      </c>
      <c r="BA40" s="26">
        <f t="shared" si="26"/>
        <v>0</v>
      </c>
      <c r="BB40" s="35">
        <f t="shared" si="27"/>
        <v>0</v>
      </c>
      <c r="BC40" s="36">
        <f t="shared" si="28"/>
        <v>0</v>
      </c>
    </row>
    <row r="41" spans="1:55" ht="12.75">
      <c r="A41" s="1">
        <v>43</v>
      </c>
      <c r="B41" s="11"/>
      <c r="AE41" s="23">
        <f t="shared" si="10"/>
        <v>0</v>
      </c>
      <c r="AF41" s="23">
        <f t="shared" si="11"/>
        <v>0</v>
      </c>
      <c r="AG41" s="23">
        <f t="shared" si="12"/>
        <v>0</v>
      </c>
      <c r="AH41" s="23">
        <f t="shared" si="13"/>
        <v>0</v>
      </c>
      <c r="AI41" s="31">
        <f t="shared" si="14"/>
        <v>0</v>
      </c>
      <c r="AJ41" s="31">
        <f t="shared" si="15"/>
        <v>0</v>
      </c>
      <c r="AK41" s="31">
        <f t="shared" si="16"/>
        <v>0</v>
      </c>
      <c r="AL41" s="34">
        <f t="shared" si="17"/>
        <v>0</v>
      </c>
      <c r="AM41" s="34">
        <f t="shared" si="18"/>
        <v>0</v>
      </c>
      <c r="AN41" s="34">
        <f t="shared" si="19"/>
        <v>0</v>
      </c>
      <c r="AO41" s="11">
        <f t="shared" si="9"/>
        <v>0</v>
      </c>
      <c r="AP41" s="23">
        <f t="shared" si="20"/>
        <v>0</v>
      </c>
      <c r="AQ41" s="31">
        <f t="shared" si="21"/>
        <v>0</v>
      </c>
      <c r="AR41" s="34">
        <f t="shared" si="22"/>
        <v>0</v>
      </c>
      <c r="AS41" s="24">
        <f t="shared" si="23"/>
        <v>0</v>
      </c>
      <c r="AT41" s="13">
        <v>39</v>
      </c>
      <c r="AU41" s="12">
        <f t="shared" si="29"/>
        <v>0</v>
      </c>
      <c r="AY41" s="11">
        <f t="shared" si="24"/>
        <v>0</v>
      </c>
      <c r="AZ41" s="25">
        <f t="shared" si="25"/>
        <v>0</v>
      </c>
      <c r="BA41" s="26">
        <f t="shared" si="26"/>
        <v>0</v>
      </c>
      <c r="BB41" s="35">
        <f t="shared" si="27"/>
        <v>0</v>
      </c>
      <c r="BC41" s="36">
        <f t="shared" si="28"/>
        <v>0</v>
      </c>
    </row>
    <row r="42" spans="1:55" ht="12.75">
      <c r="A42" s="1">
        <v>44</v>
      </c>
      <c r="B42" s="11"/>
      <c r="AE42" s="23">
        <f t="shared" si="10"/>
        <v>0</v>
      </c>
      <c r="AF42" s="23">
        <f t="shared" si="11"/>
        <v>0</v>
      </c>
      <c r="AG42" s="23">
        <f t="shared" si="12"/>
        <v>0</v>
      </c>
      <c r="AH42" s="23">
        <f t="shared" si="13"/>
        <v>0</v>
      </c>
      <c r="AI42" s="31">
        <f t="shared" si="14"/>
        <v>0</v>
      </c>
      <c r="AJ42" s="31">
        <f t="shared" si="15"/>
        <v>0</v>
      </c>
      <c r="AK42" s="31">
        <f t="shared" si="16"/>
        <v>0</v>
      </c>
      <c r="AL42" s="34">
        <f t="shared" si="17"/>
        <v>0</v>
      </c>
      <c r="AM42" s="34">
        <f t="shared" si="18"/>
        <v>0</v>
      </c>
      <c r="AN42" s="34">
        <f t="shared" si="19"/>
        <v>0</v>
      </c>
      <c r="AO42" s="11">
        <f t="shared" si="9"/>
        <v>0</v>
      </c>
      <c r="AP42" s="23">
        <f t="shared" si="20"/>
        <v>0</v>
      </c>
      <c r="AQ42" s="31">
        <f t="shared" si="21"/>
        <v>0</v>
      </c>
      <c r="AR42" s="34">
        <f t="shared" si="22"/>
        <v>0</v>
      </c>
      <c r="AS42" s="24">
        <f t="shared" si="23"/>
        <v>0</v>
      </c>
      <c r="AT42" s="13">
        <v>40</v>
      </c>
      <c r="AU42" s="12">
        <f t="shared" si="29"/>
        <v>0</v>
      </c>
      <c r="AY42" s="11">
        <f t="shared" si="24"/>
        <v>0</v>
      </c>
      <c r="AZ42" s="25">
        <f t="shared" si="25"/>
        <v>0</v>
      </c>
      <c r="BA42" s="26">
        <f t="shared" si="26"/>
        <v>0</v>
      </c>
      <c r="BB42" s="35">
        <f t="shared" si="27"/>
        <v>0</v>
      </c>
      <c r="BC42" s="36">
        <f t="shared" si="28"/>
        <v>0</v>
      </c>
    </row>
    <row r="43" spans="1:55" ht="12.75">
      <c r="A43" s="1">
        <v>45</v>
      </c>
      <c r="B43" s="11"/>
      <c r="AE43" s="23">
        <f t="shared" si="10"/>
        <v>0</v>
      </c>
      <c r="AF43" s="23">
        <f t="shared" si="11"/>
        <v>0</v>
      </c>
      <c r="AG43" s="23">
        <f t="shared" si="12"/>
        <v>0</v>
      </c>
      <c r="AH43" s="23">
        <f t="shared" si="13"/>
        <v>0</v>
      </c>
      <c r="AI43" s="31">
        <f t="shared" si="14"/>
        <v>0</v>
      </c>
      <c r="AJ43" s="31">
        <f t="shared" si="15"/>
        <v>0</v>
      </c>
      <c r="AK43" s="31">
        <f t="shared" si="16"/>
        <v>0</v>
      </c>
      <c r="AL43" s="34">
        <f t="shared" si="17"/>
        <v>0</v>
      </c>
      <c r="AM43" s="34">
        <f t="shared" si="18"/>
        <v>0</v>
      </c>
      <c r="AN43" s="34">
        <f t="shared" si="19"/>
        <v>0</v>
      </c>
      <c r="AO43" s="11">
        <f t="shared" si="9"/>
        <v>0</v>
      </c>
      <c r="AP43" s="23">
        <f t="shared" si="20"/>
        <v>0</v>
      </c>
      <c r="AQ43" s="31">
        <f t="shared" si="21"/>
        <v>0</v>
      </c>
      <c r="AR43" s="34">
        <f t="shared" si="22"/>
        <v>0</v>
      </c>
      <c r="AS43" s="24">
        <f t="shared" si="23"/>
        <v>0</v>
      </c>
      <c r="AT43" s="13">
        <v>41</v>
      </c>
      <c r="AU43" s="12">
        <f t="shared" si="29"/>
        <v>0</v>
      </c>
      <c r="AY43" s="11">
        <f t="shared" si="24"/>
        <v>0</v>
      </c>
      <c r="AZ43" s="25">
        <f t="shared" si="25"/>
        <v>0</v>
      </c>
      <c r="BA43" s="26">
        <f t="shared" si="26"/>
        <v>0</v>
      </c>
      <c r="BB43" s="35">
        <f t="shared" si="27"/>
        <v>0</v>
      </c>
      <c r="BC43" s="36">
        <f t="shared" si="28"/>
        <v>0</v>
      </c>
    </row>
    <row r="44" spans="1:55" ht="12.75">
      <c r="A44" s="1">
        <v>46</v>
      </c>
      <c r="B44" s="11"/>
      <c r="AE44" s="23">
        <f t="shared" si="10"/>
        <v>0</v>
      </c>
      <c r="AF44" s="23">
        <f t="shared" si="11"/>
        <v>0</v>
      </c>
      <c r="AG44" s="23">
        <f t="shared" si="12"/>
        <v>0</v>
      </c>
      <c r="AH44" s="23">
        <f t="shared" si="13"/>
        <v>0</v>
      </c>
      <c r="AI44" s="31">
        <f t="shared" si="14"/>
        <v>0</v>
      </c>
      <c r="AJ44" s="31">
        <f t="shared" si="15"/>
        <v>0</v>
      </c>
      <c r="AK44" s="31">
        <f t="shared" si="16"/>
        <v>0</v>
      </c>
      <c r="AL44" s="34">
        <f t="shared" si="17"/>
        <v>0</v>
      </c>
      <c r="AM44" s="34">
        <f t="shared" si="18"/>
        <v>0</v>
      </c>
      <c r="AN44" s="34">
        <f t="shared" si="19"/>
        <v>0</v>
      </c>
      <c r="AO44" s="11">
        <f t="shared" si="9"/>
        <v>0</v>
      </c>
      <c r="AP44" s="23">
        <f t="shared" si="20"/>
        <v>0</v>
      </c>
      <c r="AQ44" s="31">
        <f t="shared" si="21"/>
        <v>0</v>
      </c>
      <c r="AR44" s="34">
        <f t="shared" si="22"/>
        <v>0</v>
      </c>
      <c r="AS44" s="24">
        <f t="shared" si="23"/>
        <v>0</v>
      </c>
      <c r="AT44" s="13">
        <v>42</v>
      </c>
      <c r="AU44" s="12">
        <f t="shared" si="29"/>
        <v>0</v>
      </c>
      <c r="AY44" s="11">
        <f t="shared" si="24"/>
        <v>0</v>
      </c>
      <c r="AZ44" s="25">
        <f t="shared" si="25"/>
        <v>0</v>
      </c>
      <c r="BA44" s="26">
        <f t="shared" si="26"/>
        <v>0</v>
      </c>
      <c r="BB44" s="35">
        <f t="shared" si="27"/>
        <v>0</v>
      </c>
      <c r="BC44" s="36">
        <f t="shared" si="28"/>
        <v>0</v>
      </c>
    </row>
    <row r="45" spans="1:55" ht="12.75">
      <c r="A45" s="1">
        <v>47</v>
      </c>
      <c r="B45" s="11"/>
      <c r="AE45" s="23">
        <f t="shared" si="10"/>
        <v>0</v>
      </c>
      <c r="AF45" s="23">
        <f t="shared" si="11"/>
        <v>0</v>
      </c>
      <c r="AG45" s="23">
        <f t="shared" si="12"/>
        <v>0</v>
      </c>
      <c r="AH45" s="23">
        <f t="shared" si="13"/>
        <v>0</v>
      </c>
      <c r="AI45" s="31">
        <f t="shared" si="14"/>
        <v>0</v>
      </c>
      <c r="AJ45" s="31">
        <f t="shared" si="15"/>
        <v>0</v>
      </c>
      <c r="AK45" s="31">
        <f t="shared" si="16"/>
        <v>0</v>
      </c>
      <c r="AL45" s="34">
        <f t="shared" si="17"/>
        <v>0</v>
      </c>
      <c r="AM45" s="34">
        <f t="shared" si="18"/>
        <v>0</v>
      </c>
      <c r="AN45" s="34">
        <f t="shared" si="19"/>
        <v>0</v>
      </c>
      <c r="AO45" s="11">
        <f t="shared" si="9"/>
        <v>0</v>
      </c>
      <c r="AP45" s="23">
        <f t="shared" si="20"/>
        <v>0</v>
      </c>
      <c r="AQ45" s="31">
        <f t="shared" si="21"/>
        <v>0</v>
      </c>
      <c r="AR45" s="34">
        <f t="shared" si="22"/>
        <v>0</v>
      </c>
      <c r="AS45" s="24">
        <f t="shared" si="23"/>
        <v>0</v>
      </c>
      <c r="AT45" s="13">
        <v>43</v>
      </c>
      <c r="AU45" s="12">
        <f t="shared" si="29"/>
        <v>0</v>
      </c>
      <c r="AY45" s="11">
        <f t="shared" si="24"/>
        <v>0</v>
      </c>
      <c r="AZ45" s="25">
        <f t="shared" si="25"/>
        <v>0</v>
      </c>
      <c r="BA45" s="26">
        <f t="shared" si="26"/>
        <v>0</v>
      </c>
      <c r="BB45" s="35">
        <f t="shared" si="27"/>
        <v>0</v>
      </c>
      <c r="BC45" s="36">
        <f t="shared" si="28"/>
        <v>0</v>
      </c>
    </row>
    <row r="46" spans="1:55" ht="12.75">
      <c r="A46" s="1">
        <v>48</v>
      </c>
      <c r="B46" s="11"/>
      <c r="AE46" s="23">
        <f t="shared" si="10"/>
        <v>0</v>
      </c>
      <c r="AF46" s="23">
        <f t="shared" si="11"/>
        <v>0</v>
      </c>
      <c r="AG46" s="23">
        <f t="shared" si="12"/>
        <v>0</v>
      </c>
      <c r="AH46" s="23">
        <f t="shared" si="13"/>
        <v>0</v>
      </c>
      <c r="AI46" s="31">
        <f t="shared" si="14"/>
        <v>0</v>
      </c>
      <c r="AJ46" s="31">
        <f t="shared" si="15"/>
        <v>0</v>
      </c>
      <c r="AK46" s="31">
        <f t="shared" si="16"/>
        <v>0</v>
      </c>
      <c r="AL46" s="34">
        <f t="shared" si="17"/>
        <v>0</v>
      </c>
      <c r="AM46" s="34">
        <f t="shared" si="18"/>
        <v>0</v>
      </c>
      <c r="AN46" s="34">
        <f t="shared" si="19"/>
        <v>0</v>
      </c>
      <c r="AO46" s="11">
        <f t="shared" si="9"/>
        <v>0</v>
      </c>
      <c r="AP46" s="23">
        <f t="shared" si="20"/>
        <v>0</v>
      </c>
      <c r="AQ46" s="31">
        <f t="shared" si="21"/>
        <v>0</v>
      </c>
      <c r="AR46" s="34">
        <f t="shared" si="22"/>
        <v>0</v>
      </c>
      <c r="AS46" s="24">
        <f t="shared" si="23"/>
        <v>0</v>
      </c>
      <c r="AT46" s="13">
        <v>44</v>
      </c>
      <c r="AU46" s="12">
        <f t="shared" si="29"/>
        <v>0</v>
      </c>
      <c r="AY46" s="11">
        <f t="shared" si="24"/>
        <v>0</v>
      </c>
      <c r="AZ46" s="25">
        <f t="shared" si="25"/>
        <v>0</v>
      </c>
      <c r="BA46" s="26">
        <f t="shared" si="26"/>
        <v>0</v>
      </c>
      <c r="BB46" s="35">
        <f t="shared" si="27"/>
        <v>0</v>
      </c>
      <c r="BC46" s="36">
        <f t="shared" si="28"/>
        <v>0</v>
      </c>
    </row>
    <row r="47" spans="1:55" ht="12.75">
      <c r="A47" s="1">
        <v>49</v>
      </c>
      <c r="B47" s="11"/>
      <c r="AE47" s="23">
        <f t="shared" si="10"/>
        <v>0</v>
      </c>
      <c r="AF47" s="23">
        <f t="shared" si="11"/>
        <v>0</v>
      </c>
      <c r="AG47" s="23">
        <f t="shared" si="12"/>
        <v>0</v>
      </c>
      <c r="AH47" s="23">
        <f t="shared" si="13"/>
        <v>0</v>
      </c>
      <c r="AI47" s="31">
        <f t="shared" si="14"/>
        <v>0</v>
      </c>
      <c r="AJ47" s="31">
        <f t="shared" si="15"/>
        <v>0</v>
      </c>
      <c r="AK47" s="31">
        <f t="shared" si="16"/>
        <v>0</v>
      </c>
      <c r="AL47" s="34">
        <f t="shared" si="17"/>
        <v>0</v>
      </c>
      <c r="AM47" s="34">
        <f t="shared" si="18"/>
        <v>0</v>
      </c>
      <c r="AN47" s="34">
        <f t="shared" si="19"/>
        <v>0</v>
      </c>
      <c r="AO47" s="11">
        <f t="shared" si="9"/>
        <v>0</v>
      </c>
      <c r="AP47" s="23">
        <f t="shared" si="20"/>
        <v>0</v>
      </c>
      <c r="AQ47" s="31">
        <f t="shared" si="21"/>
        <v>0</v>
      </c>
      <c r="AR47" s="34">
        <f t="shared" si="22"/>
        <v>0</v>
      </c>
      <c r="AS47" s="24">
        <f t="shared" si="23"/>
        <v>0</v>
      </c>
      <c r="AT47" s="13">
        <v>45</v>
      </c>
      <c r="AU47" s="12">
        <f t="shared" si="29"/>
        <v>0</v>
      </c>
      <c r="AY47" s="11">
        <f t="shared" si="24"/>
        <v>0</v>
      </c>
      <c r="AZ47" s="25">
        <f t="shared" si="25"/>
        <v>0</v>
      </c>
      <c r="BA47" s="26">
        <f t="shared" si="26"/>
        <v>0</v>
      </c>
      <c r="BB47" s="35">
        <f t="shared" si="27"/>
        <v>0</v>
      </c>
      <c r="BC47" s="36">
        <f t="shared" si="28"/>
        <v>0</v>
      </c>
    </row>
    <row r="48" spans="1:55" ht="12.75">
      <c r="A48" s="1">
        <v>50</v>
      </c>
      <c r="B48" s="11"/>
      <c r="AE48" s="23">
        <f t="shared" si="10"/>
        <v>0</v>
      </c>
      <c r="AF48" s="23">
        <f t="shared" si="11"/>
        <v>0</v>
      </c>
      <c r="AG48" s="23">
        <f t="shared" si="12"/>
        <v>0</v>
      </c>
      <c r="AH48" s="23">
        <f t="shared" si="13"/>
        <v>0</v>
      </c>
      <c r="AI48" s="31">
        <f t="shared" si="14"/>
        <v>0</v>
      </c>
      <c r="AJ48" s="31">
        <f t="shared" si="15"/>
        <v>0</v>
      </c>
      <c r="AK48" s="31">
        <f t="shared" si="16"/>
        <v>0</v>
      </c>
      <c r="AL48" s="34">
        <f t="shared" si="17"/>
        <v>0</v>
      </c>
      <c r="AM48" s="34">
        <f t="shared" si="18"/>
        <v>0</v>
      </c>
      <c r="AN48" s="34">
        <f t="shared" si="19"/>
        <v>0</v>
      </c>
      <c r="AO48" s="11">
        <f t="shared" si="9"/>
        <v>0</v>
      </c>
      <c r="AP48" s="23">
        <f t="shared" si="20"/>
        <v>0</v>
      </c>
      <c r="AQ48" s="31">
        <f t="shared" si="21"/>
        <v>0</v>
      </c>
      <c r="AR48" s="34">
        <f t="shared" si="22"/>
        <v>0</v>
      </c>
      <c r="AS48" s="24">
        <f t="shared" si="23"/>
        <v>0</v>
      </c>
      <c r="AT48" s="13">
        <v>46</v>
      </c>
      <c r="AU48" s="12">
        <f t="shared" si="29"/>
        <v>0</v>
      </c>
      <c r="AY48" s="11">
        <f t="shared" si="24"/>
        <v>0</v>
      </c>
      <c r="AZ48" s="25">
        <f t="shared" si="25"/>
        <v>0</v>
      </c>
      <c r="BA48" s="26">
        <f t="shared" si="26"/>
        <v>0</v>
      </c>
      <c r="BB48" s="35">
        <f t="shared" si="27"/>
        <v>0</v>
      </c>
      <c r="BC48" s="36">
        <f t="shared" si="28"/>
        <v>0</v>
      </c>
    </row>
    <row r="49" spans="1:55" ht="12.75">
      <c r="A49" s="1">
        <v>51</v>
      </c>
      <c r="B49" s="11"/>
      <c r="AE49" s="23">
        <f t="shared" si="10"/>
        <v>0</v>
      </c>
      <c r="AF49" s="23">
        <f t="shared" si="11"/>
        <v>0</v>
      </c>
      <c r="AG49" s="23">
        <f t="shared" si="12"/>
        <v>0</v>
      </c>
      <c r="AH49" s="23">
        <f t="shared" si="13"/>
        <v>0</v>
      </c>
      <c r="AI49" s="31">
        <f t="shared" si="14"/>
        <v>0</v>
      </c>
      <c r="AJ49" s="31">
        <f t="shared" si="15"/>
        <v>0</v>
      </c>
      <c r="AK49" s="31">
        <f t="shared" si="16"/>
        <v>0</v>
      </c>
      <c r="AL49" s="34">
        <f t="shared" si="17"/>
        <v>0</v>
      </c>
      <c r="AM49" s="34">
        <f t="shared" si="18"/>
        <v>0</v>
      </c>
      <c r="AN49" s="34">
        <f t="shared" si="19"/>
        <v>0</v>
      </c>
      <c r="AO49" s="11">
        <f t="shared" si="9"/>
        <v>0</v>
      </c>
      <c r="AP49" s="23">
        <f t="shared" si="20"/>
        <v>0</v>
      </c>
      <c r="AQ49" s="31">
        <f t="shared" si="21"/>
        <v>0</v>
      </c>
      <c r="AR49" s="34">
        <f t="shared" si="22"/>
        <v>0</v>
      </c>
      <c r="AS49" s="24">
        <f t="shared" si="23"/>
        <v>0</v>
      </c>
      <c r="AT49" s="13">
        <v>47</v>
      </c>
      <c r="AU49" s="12">
        <f t="shared" si="29"/>
        <v>0</v>
      </c>
      <c r="AY49" s="11">
        <f t="shared" si="24"/>
        <v>0</v>
      </c>
      <c r="AZ49" s="25">
        <f t="shared" si="25"/>
        <v>0</v>
      </c>
      <c r="BA49" s="26">
        <f t="shared" si="26"/>
        <v>0</v>
      </c>
      <c r="BB49" s="35">
        <f t="shared" si="27"/>
        <v>0</v>
      </c>
      <c r="BC49" s="36">
        <f t="shared" si="28"/>
        <v>0</v>
      </c>
    </row>
    <row r="50" spans="1:55" ht="12.75">
      <c r="A50" s="1">
        <v>52</v>
      </c>
      <c r="B50" s="27"/>
      <c r="AE50" s="23">
        <f t="shared" si="10"/>
        <v>0</v>
      </c>
      <c r="AF50" s="23">
        <f t="shared" si="11"/>
        <v>0</v>
      </c>
      <c r="AG50" s="23">
        <f t="shared" si="12"/>
        <v>0</v>
      </c>
      <c r="AH50" s="23">
        <f t="shared" si="13"/>
        <v>0</v>
      </c>
      <c r="AI50" s="31">
        <f t="shared" si="14"/>
        <v>0</v>
      </c>
      <c r="AJ50" s="31">
        <f t="shared" si="15"/>
        <v>0</v>
      </c>
      <c r="AK50" s="31">
        <f t="shared" si="16"/>
        <v>0</v>
      </c>
      <c r="AL50" s="34">
        <f t="shared" si="17"/>
        <v>0</v>
      </c>
      <c r="AM50" s="34">
        <f t="shared" si="18"/>
        <v>0</v>
      </c>
      <c r="AN50" s="34">
        <f t="shared" si="19"/>
        <v>0</v>
      </c>
      <c r="AO50" s="11">
        <f t="shared" si="9"/>
        <v>0</v>
      </c>
      <c r="AP50" s="23">
        <f t="shared" si="20"/>
        <v>0</v>
      </c>
      <c r="AQ50" s="31">
        <f t="shared" si="21"/>
        <v>0</v>
      </c>
      <c r="AR50" s="34">
        <f t="shared" si="22"/>
        <v>0</v>
      </c>
      <c r="AS50" s="24">
        <f t="shared" si="23"/>
        <v>0</v>
      </c>
      <c r="AT50" s="13">
        <v>48</v>
      </c>
      <c r="AU50" s="12">
        <f t="shared" si="29"/>
        <v>0</v>
      </c>
      <c r="AY50" s="11">
        <f t="shared" si="24"/>
        <v>0</v>
      </c>
      <c r="AZ50" s="25">
        <f t="shared" si="25"/>
        <v>0</v>
      </c>
      <c r="BA50" s="26">
        <f t="shared" si="26"/>
        <v>0</v>
      </c>
      <c r="BB50" s="35">
        <f t="shared" si="27"/>
        <v>0</v>
      </c>
      <c r="BC50" s="36">
        <f t="shared" si="28"/>
        <v>0</v>
      </c>
    </row>
    <row r="51" spans="1:55" ht="12.75">
      <c r="A51" s="1">
        <v>53</v>
      </c>
      <c r="B51" s="27"/>
      <c r="AE51" s="23">
        <f t="shared" si="10"/>
        <v>0</v>
      </c>
      <c r="AF51" s="23">
        <f t="shared" si="11"/>
        <v>0</v>
      </c>
      <c r="AG51" s="23">
        <f t="shared" si="12"/>
        <v>0</v>
      </c>
      <c r="AH51" s="23">
        <f t="shared" si="13"/>
        <v>0</v>
      </c>
      <c r="AI51" s="31">
        <f t="shared" si="14"/>
        <v>0</v>
      </c>
      <c r="AJ51" s="31">
        <f t="shared" si="15"/>
        <v>0</v>
      </c>
      <c r="AK51" s="31">
        <f t="shared" si="16"/>
        <v>0</v>
      </c>
      <c r="AL51" s="34">
        <f t="shared" si="17"/>
        <v>0</v>
      </c>
      <c r="AM51" s="34">
        <f t="shared" si="18"/>
        <v>0</v>
      </c>
      <c r="AN51" s="34">
        <f t="shared" si="19"/>
        <v>0</v>
      </c>
      <c r="AO51" s="11">
        <f t="shared" si="9"/>
        <v>0</v>
      </c>
      <c r="AP51" s="23">
        <f t="shared" si="20"/>
        <v>0</v>
      </c>
      <c r="AQ51" s="31">
        <f t="shared" si="21"/>
        <v>0</v>
      </c>
      <c r="AR51" s="34">
        <f t="shared" si="22"/>
        <v>0</v>
      </c>
      <c r="AS51" s="24">
        <f t="shared" si="23"/>
        <v>0</v>
      </c>
      <c r="AT51" s="13">
        <v>49</v>
      </c>
      <c r="AU51" s="12">
        <f t="shared" si="29"/>
        <v>0</v>
      </c>
      <c r="AY51" s="11">
        <f t="shared" si="24"/>
        <v>0</v>
      </c>
      <c r="AZ51" s="25">
        <f t="shared" si="25"/>
        <v>0</v>
      </c>
      <c r="BA51" s="26">
        <f t="shared" si="26"/>
        <v>0</v>
      </c>
      <c r="BB51" s="35">
        <f t="shared" si="27"/>
        <v>0</v>
      </c>
      <c r="BC51" s="36">
        <f t="shared" si="28"/>
        <v>0</v>
      </c>
    </row>
    <row r="52" spans="1:55" ht="12.75">
      <c r="A52" s="1">
        <v>54</v>
      </c>
      <c r="B52" s="27"/>
      <c r="AE52" s="23">
        <f t="shared" si="10"/>
        <v>0</v>
      </c>
      <c r="AF52" s="23">
        <f t="shared" si="11"/>
        <v>0</v>
      </c>
      <c r="AG52" s="23">
        <f t="shared" si="12"/>
        <v>0</v>
      </c>
      <c r="AH52" s="23">
        <f t="shared" si="13"/>
        <v>0</v>
      </c>
      <c r="AI52" s="31">
        <f t="shared" si="14"/>
        <v>0</v>
      </c>
      <c r="AJ52" s="31">
        <f t="shared" si="15"/>
        <v>0</v>
      </c>
      <c r="AK52" s="31">
        <f t="shared" si="16"/>
        <v>0</v>
      </c>
      <c r="AL52" s="34">
        <f t="shared" si="17"/>
        <v>0</v>
      </c>
      <c r="AM52" s="34">
        <f t="shared" si="18"/>
        <v>0</v>
      </c>
      <c r="AN52" s="34">
        <f t="shared" si="19"/>
        <v>0</v>
      </c>
      <c r="AO52" s="11">
        <f aca="true" t="shared" si="30" ref="AO52:AO82">B52</f>
        <v>0</v>
      </c>
      <c r="AP52" s="23">
        <f t="shared" si="20"/>
        <v>0</v>
      </c>
      <c r="AQ52" s="31">
        <f t="shared" si="21"/>
        <v>0</v>
      </c>
      <c r="AR52" s="34">
        <f t="shared" si="22"/>
        <v>0</v>
      </c>
      <c r="AS52" s="24">
        <f t="shared" si="23"/>
        <v>0</v>
      </c>
      <c r="AT52" s="13">
        <v>50</v>
      </c>
      <c r="AU52" s="12">
        <f t="shared" si="29"/>
        <v>0</v>
      </c>
      <c r="AY52" s="11">
        <f t="shared" si="24"/>
        <v>0</v>
      </c>
      <c r="AZ52" s="25">
        <f t="shared" si="25"/>
        <v>0</v>
      </c>
      <c r="BA52" s="26">
        <f t="shared" si="26"/>
        <v>0</v>
      </c>
      <c r="BB52" s="35">
        <f t="shared" si="27"/>
        <v>0</v>
      </c>
      <c r="BC52" s="36">
        <f t="shared" si="28"/>
        <v>0</v>
      </c>
    </row>
    <row r="53" spans="1:55" ht="12.75">
      <c r="A53" s="1">
        <v>55</v>
      </c>
      <c r="B53" s="27"/>
      <c r="AE53" s="23">
        <f t="shared" si="10"/>
        <v>0</v>
      </c>
      <c r="AF53" s="23">
        <f t="shared" si="11"/>
        <v>0</v>
      </c>
      <c r="AG53" s="23">
        <f t="shared" si="12"/>
        <v>0</v>
      </c>
      <c r="AH53" s="23">
        <f t="shared" si="13"/>
        <v>0</v>
      </c>
      <c r="AI53" s="31">
        <f t="shared" si="14"/>
        <v>0</v>
      </c>
      <c r="AJ53" s="31">
        <f t="shared" si="15"/>
        <v>0</v>
      </c>
      <c r="AK53" s="31">
        <f t="shared" si="16"/>
        <v>0</v>
      </c>
      <c r="AL53" s="34">
        <f t="shared" si="17"/>
        <v>0</v>
      </c>
      <c r="AM53" s="34">
        <f t="shared" si="18"/>
        <v>0</v>
      </c>
      <c r="AN53" s="34">
        <f t="shared" si="19"/>
        <v>0</v>
      </c>
      <c r="AO53" s="11">
        <f t="shared" si="30"/>
        <v>0</v>
      </c>
      <c r="AP53" s="23">
        <f t="shared" si="20"/>
        <v>0</v>
      </c>
      <c r="AQ53" s="31">
        <f t="shared" si="21"/>
        <v>0</v>
      </c>
      <c r="AR53" s="34">
        <f aca="true" t="shared" si="31" ref="AR53:AR82">K53+L53+Q53+X53+Y53+AC53</f>
        <v>0</v>
      </c>
      <c r="AS53" s="24">
        <f t="shared" si="23"/>
        <v>0</v>
      </c>
      <c r="AY53" s="11">
        <f t="shared" si="24"/>
        <v>0</v>
      </c>
      <c r="AZ53" s="25">
        <f t="shared" si="25"/>
        <v>0</v>
      </c>
      <c r="BA53" s="26">
        <f t="shared" si="26"/>
        <v>0</v>
      </c>
      <c r="BB53" s="35">
        <f t="shared" si="27"/>
        <v>0</v>
      </c>
      <c r="BC53" s="36">
        <f t="shared" si="28"/>
        <v>0</v>
      </c>
    </row>
    <row r="54" spans="1:55" ht="12.75">
      <c r="A54" s="1">
        <v>56</v>
      </c>
      <c r="B54" s="27"/>
      <c r="AE54" s="23">
        <f t="shared" si="10"/>
        <v>0</v>
      </c>
      <c r="AF54" s="23">
        <f t="shared" si="11"/>
        <v>0</v>
      </c>
      <c r="AG54" s="23">
        <f t="shared" si="12"/>
        <v>0</v>
      </c>
      <c r="AH54" s="23">
        <f t="shared" si="13"/>
        <v>0</v>
      </c>
      <c r="AI54" s="31">
        <f t="shared" si="14"/>
        <v>0</v>
      </c>
      <c r="AJ54" s="31">
        <f t="shared" si="15"/>
        <v>0</v>
      </c>
      <c r="AK54" s="31">
        <f t="shared" si="16"/>
        <v>0</v>
      </c>
      <c r="AL54" s="34">
        <f t="shared" si="17"/>
        <v>0</v>
      </c>
      <c r="AM54" s="34">
        <f t="shared" si="18"/>
        <v>0</v>
      </c>
      <c r="AN54" s="34">
        <f t="shared" si="19"/>
        <v>0</v>
      </c>
      <c r="AO54" s="11">
        <f t="shared" si="30"/>
        <v>0</v>
      </c>
      <c r="AP54" s="23">
        <f t="shared" si="20"/>
        <v>0</v>
      </c>
      <c r="AQ54" s="31">
        <f t="shared" si="21"/>
        <v>0</v>
      </c>
      <c r="AR54" s="34">
        <f t="shared" si="31"/>
        <v>0</v>
      </c>
      <c r="AS54" s="24">
        <f t="shared" si="23"/>
        <v>0</v>
      </c>
      <c r="AY54" s="11">
        <f t="shared" si="24"/>
        <v>0</v>
      </c>
      <c r="AZ54" s="25">
        <f t="shared" si="25"/>
        <v>0</v>
      </c>
      <c r="BA54" s="26">
        <f t="shared" si="26"/>
        <v>0</v>
      </c>
      <c r="BB54" s="35">
        <f t="shared" si="27"/>
        <v>0</v>
      </c>
      <c r="BC54" s="36">
        <f t="shared" si="28"/>
        <v>0</v>
      </c>
    </row>
    <row r="55" spans="1:55" ht="12.75">
      <c r="A55" s="1">
        <v>57</v>
      </c>
      <c r="B55" s="27"/>
      <c r="AE55" s="23">
        <f t="shared" si="10"/>
        <v>0</v>
      </c>
      <c r="AF55" s="23">
        <f t="shared" si="11"/>
        <v>0</v>
      </c>
      <c r="AG55" s="23">
        <f t="shared" si="12"/>
        <v>0</v>
      </c>
      <c r="AH55" s="23">
        <f t="shared" si="13"/>
        <v>0</v>
      </c>
      <c r="AI55" s="31">
        <f t="shared" si="14"/>
        <v>0</v>
      </c>
      <c r="AJ55" s="31">
        <f t="shared" si="15"/>
        <v>0</v>
      </c>
      <c r="AK55" s="31">
        <f t="shared" si="16"/>
        <v>0</v>
      </c>
      <c r="AL55" s="34">
        <f t="shared" si="17"/>
        <v>0</v>
      </c>
      <c r="AM55" s="34">
        <f t="shared" si="18"/>
        <v>0</v>
      </c>
      <c r="AN55" s="34">
        <f t="shared" si="19"/>
        <v>0</v>
      </c>
      <c r="AO55" s="11">
        <f t="shared" si="30"/>
        <v>0</v>
      </c>
      <c r="AP55" s="23">
        <f t="shared" si="20"/>
        <v>0</v>
      </c>
      <c r="AQ55" s="31">
        <f t="shared" si="21"/>
        <v>0</v>
      </c>
      <c r="AR55" s="34">
        <f t="shared" si="31"/>
        <v>0</v>
      </c>
      <c r="AS55" s="24">
        <f t="shared" si="23"/>
        <v>0</v>
      </c>
      <c r="AY55" s="11">
        <f t="shared" si="24"/>
        <v>0</v>
      </c>
      <c r="AZ55" s="25">
        <f t="shared" si="25"/>
        <v>0</v>
      </c>
      <c r="BA55" s="26">
        <f t="shared" si="26"/>
        <v>0</v>
      </c>
      <c r="BB55" s="35">
        <f t="shared" si="27"/>
        <v>0</v>
      </c>
      <c r="BC55" s="36">
        <f t="shared" si="28"/>
        <v>0</v>
      </c>
    </row>
    <row r="56" spans="1:55" ht="12.75">
      <c r="A56" s="1">
        <v>58</v>
      </c>
      <c r="B56" s="27"/>
      <c r="AE56" s="23">
        <f t="shared" si="10"/>
        <v>0</v>
      </c>
      <c r="AF56" s="23">
        <f t="shared" si="11"/>
        <v>0</v>
      </c>
      <c r="AG56" s="23">
        <f t="shared" si="12"/>
        <v>0</v>
      </c>
      <c r="AH56" s="23">
        <f t="shared" si="13"/>
        <v>0</v>
      </c>
      <c r="AI56" s="31">
        <f t="shared" si="14"/>
        <v>0</v>
      </c>
      <c r="AJ56" s="31">
        <f t="shared" si="15"/>
        <v>0</v>
      </c>
      <c r="AK56" s="31">
        <f t="shared" si="16"/>
        <v>0</v>
      </c>
      <c r="AL56" s="34">
        <f t="shared" si="17"/>
        <v>0</v>
      </c>
      <c r="AM56" s="34">
        <f t="shared" si="18"/>
        <v>0</v>
      </c>
      <c r="AN56" s="34">
        <f t="shared" si="19"/>
        <v>0</v>
      </c>
      <c r="AO56" s="11">
        <f t="shared" si="30"/>
        <v>0</v>
      </c>
      <c r="AP56" s="23">
        <f t="shared" si="20"/>
        <v>0</v>
      </c>
      <c r="AQ56" s="31">
        <f t="shared" si="21"/>
        <v>0</v>
      </c>
      <c r="AR56" s="34">
        <f t="shared" si="31"/>
        <v>0</v>
      </c>
      <c r="AS56" s="24">
        <f t="shared" si="23"/>
        <v>0</v>
      </c>
      <c r="AY56" s="11">
        <f t="shared" si="24"/>
        <v>0</v>
      </c>
      <c r="AZ56" s="25">
        <f t="shared" si="25"/>
        <v>0</v>
      </c>
      <c r="BA56" s="26">
        <f t="shared" si="26"/>
        <v>0</v>
      </c>
      <c r="BB56" s="35">
        <f t="shared" si="27"/>
        <v>0</v>
      </c>
      <c r="BC56" s="36">
        <f t="shared" si="28"/>
        <v>0</v>
      </c>
    </row>
    <row r="57" spans="1:55" ht="12.75">
      <c r="A57" s="1">
        <v>59</v>
      </c>
      <c r="B57" s="27"/>
      <c r="AE57" s="23">
        <f t="shared" si="10"/>
        <v>0</v>
      </c>
      <c r="AF57" s="23">
        <f t="shared" si="11"/>
        <v>0</v>
      </c>
      <c r="AG57" s="23">
        <f t="shared" si="12"/>
        <v>0</v>
      </c>
      <c r="AH57" s="23">
        <f t="shared" si="13"/>
        <v>0</v>
      </c>
      <c r="AI57" s="31">
        <f t="shared" si="14"/>
        <v>0</v>
      </c>
      <c r="AJ57" s="31">
        <f t="shared" si="15"/>
        <v>0</v>
      </c>
      <c r="AK57" s="31">
        <f t="shared" si="16"/>
        <v>0</v>
      </c>
      <c r="AL57" s="34">
        <f t="shared" si="17"/>
        <v>0</v>
      </c>
      <c r="AM57" s="34">
        <f t="shared" si="18"/>
        <v>0</v>
      </c>
      <c r="AN57" s="34">
        <f t="shared" si="19"/>
        <v>0</v>
      </c>
      <c r="AO57" s="11">
        <f t="shared" si="30"/>
        <v>0</v>
      </c>
      <c r="AP57" s="23">
        <f t="shared" si="20"/>
        <v>0</v>
      </c>
      <c r="AQ57" s="31">
        <f t="shared" si="21"/>
        <v>0</v>
      </c>
      <c r="AR57" s="34">
        <f t="shared" si="31"/>
        <v>0</v>
      </c>
      <c r="AS57" s="24">
        <f t="shared" si="23"/>
        <v>0</v>
      </c>
      <c r="AY57" s="11">
        <f t="shared" si="24"/>
        <v>0</v>
      </c>
      <c r="AZ57" s="25">
        <f t="shared" si="25"/>
        <v>0</v>
      </c>
      <c r="BA57" s="26">
        <f t="shared" si="26"/>
        <v>0</v>
      </c>
      <c r="BB57" s="35">
        <f t="shared" si="27"/>
        <v>0</v>
      </c>
      <c r="BC57" s="36">
        <f t="shared" si="28"/>
        <v>0</v>
      </c>
    </row>
    <row r="58" spans="1:55" ht="12.75">
      <c r="A58" s="1">
        <v>60</v>
      </c>
      <c r="B58" s="27"/>
      <c r="AE58" s="23">
        <f t="shared" si="10"/>
        <v>0</v>
      </c>
      <c r="AF58" s="23">
        <f t="shared" si="11"/>
        <v>0</v>
      </c>
      <c r="AG58" s="23">
        <f t="shared" si="12"/>
        <v>0</v>
      </c>
      <c r="AH58" s="23">
        <f t="shared" si="13"/>
        <v>0</v>
      </c>
      <c r="AI58" s="31">
        <f t="shared" si="14"/>
        <v>0</v>
      </c>
      <c r="AJ58" s="31">
        <f t="shared" si="15"/>
        <v>0</v>
      </c>
      <c r="AK58" s="31">
        <f t="shared" si="16"/>
        <v>0</v>
      </c>
      <c r="AL58" s="34">
        <f t="shared" si="17"/>
        <v>0</v>
      </c>
      <c r="AM58" s="34">
        <f t="shared" si="18"/>
        <v>0</v>
      </c>
      <c r="AN58" s="34">
        <f t="shared" si="19"/>
        <v>0</v>
      </c>
      <c r="AO58" s="11">
        <f t="shared" si="30"/>
        <v>0</v>
      </c>
      <c r="AP58" s="23">
        <f t="shared" si="20"/>
        <v>0</v>
      </c>
      <c r="AQ58" s="31">
        <f t="shared" si="21"/>
        <v>0</v>
      </c>
      <c r="AR58" s="34">
        <f t="shared" si="31"/>
        <v>0</v>
      </c>
      <c r="AS58" s="24">
        <f t="shared" si="23"/>
        <v>0</v>
      </c>
      <c r="AY58" s="11">
        <f t="shared" si="24"/>
        <v>0</v>
      </c>
      <c r="AZ58" s="25">
        <f t="shared" si="25"/>
        <v>0</v>
      </c>
      <c r="BA58" s="26">
        <f t="shared" si="26"/>
        <v>0</v>
      </c>
      <c r="BB58" s="35">
        <f t="shared" si="27"/>
        <v>0</v>
      </c>
      <c r="BC58" s="36">
        <f t="shared" si="28"/>
        <v>0</v>
      </c>
    </row>
    <row r="59" spans="1:55" ht="12.75">
      <c r="A59" s="1">
        <v>61</v>
      </c>
      <c r="B59" s="27"/>
      <c r="AE59" s="23">
        <f t="shared" si="10"/>
        <v>0</v>
      </c>
      <c r="AF59" s="23">
        <f t="shared" si="11"/>
        <v>0</v>
      </c>
      <c r="AG59" s="23">
        <f t="shared" si="12"/>
        <v>0</v>
      </c>
      <c r="AH59" s="23">
        <f t="shared" si="13"/>
        <v>0</v>
      </c>
      <c r="AI59" s="31">
        <f t="shared" si="14"/>
        <v>0</v>
      </c>
      <c r="AJ59" s="31">
        <f t="shared" si="15"/>
        <v>0</v>
      </c>
      <c r="AK59" s="31">
        <f t="shared" si="16"/>
        <v>0</v>
      </c>
      <c r="AL59" s="34">
        <f t="shared" si="17"/>
        <v>0</v>
      </c>
      <c r="AM59" s="34">
        <f t="shared" si="18"/>
        <v>0</v>
      </c>
      <c r="AN59" s="34">
        <f t="shared" si="19"/>
        <v>0</v>
      </c>
      <c r="AO59" s="11">
        <f t="shared" si="30"/>
        <v>0</v>
      </c>
      <c r="AP59" s="23">
        <f t="shared" si="20"/>
        <v>0</v>
      </c>
      <c r="AQ59" s="31">
        <f t="shared" si="21"/>
        <v>0</v>
      </c>
      <c r="AR59" s="34">
        <f t="shared" si="31"/>
        <v>0</v>
      </c>
      <c r="AS59" s="24">
        <f t="shared" si="23"/>
        <v>0</v>
      </c>
      <c r="AY59" s="11">
        <f t="shared" si="24"/>
        <v>0</v>
      </c>
      <c r="AZ59" s="25">
        <f t="shared" si="25"/>
        <v>0</v>
      </c>
      <c r="BA59" s="26">
        <f t="shared" si="26"/>
        <v>0</v>
      </c>
      <c r="BB59" s="35">
        <f t="shared" si="27"/>
        <v>0</v>
      </c>
      <c r="BC59" s="36">
        <f t="shared" si="28"/>
        <v>0</v>
      </c>
    </row>
    <row r="60" spans="1:55" ht="12.75">
      <c r="A60" s="1">
        <v>62</v>
      </c>
      <c r="B60" s="27"/>
      <c r="AE60" s="23">
        <f t="shared" si="10"/>
        <v>0</v>
      </c>
      <c r="AF60" s="23">
        <f t="shared" si="11"/>
        <v>0</v>
      </c>
      <c r="AG60" s="23">
        <f t="shared" si="12"/>
        <v>0</v>
      </c>
      <c r="AH60" s="23">
        <f t="shared" si="13"/>
        <v>0</v>
      </c>
      <c r="AI60" s="31">
        <f t="shared" si="14"/>
        <v>0</v>
      </c>
      <c r="AJ60" s="31">
        <f t="shared" si="15"/>
        <v>0</v>
      </c>
      <c r="AK60" s="31">
        <f t="shared" si="16"/>
        <v>0</v>
      </c>
      <c r="AL60" s="34">
        <f t="shared" si="17"/>
        <v>0</v>
      </c>
      <c r="AM60" s="34">
        <f t="shared" si="18"/>
        <v>0</v>
      </c>
      <c r="AN60" s="34">
        <f t="shared" si="19"/>
        <v>0</v>
      </c>
      <c r="AO60" s="11">
        <f t="shared" si="30"/>
        <v>0</v>
      </c>
      <c r="AP60" s="23">
        <f t="shared" si="20"/>
        <v>0</v>
      </c>
      <c r="AQ60" s="31">
        <f t="shared" si="21"/>
        <v>0</v>
      </c>
      <c r="AR60" s="34">
        <f t="shared" si="31"/>
        <v>0</v>
      </c>
      <c r="AS60" s="24">
        <f t="shared" si="23"/>
        <v>0</v>
      </c>
      <c r="AY60" s="11">
        <f t="shared" si="24"/>
        <v>0</v>
      </c>
      <c r="AZ60" s="25">
        <f t="shared" si="25"/>
        <v>0</v>
      </c>
      <c r="BA60" s="26">
        <f t="shared" si="26"/>
        <v>0</v>
      </c>
      <c r="BB60" s="35">
        <f t="shared" si="27"/>
        <v>0</v>
      </c>
      <c r="BC60" s="36">
        <f t="shared" si="28"/>
        <v>0</v>
      </c>
    </row>
    <row r="61" spans="1:55" ht="12.75">
      <c r="A61" s="1">
        <v>63</v>
      </c>
      <c r="B61" s="27"/>
      <c r="AE61" s="23">
        <f t="shared" si="10"/>
        <v>0</v>
      </c>
      <c r="AF61" s="23">
        <f t="shared" si="11"/>
        <v>0</v>
      </c>
      <c r="AG61" s="23">
        <f t="shared" si="12"/>
        <v>0</v>
      </c>
      <c r="AH61" s="23">
        <f t="shared" si="13"/>
        <v>0</v>
      </c>
      <c r="AI61" s="31">
        <f t="shared" si="14"/>
        <v>0</v>
      </c>
      <c r="AJ61" s="31">
        <f t="shared" si="15"/>
        <v>0</v>
      </c>
      <c r="AK61" s="31">
        <f t="shared" si="16"/>
        <v>0</v>
      </c>
      <c r="AL61" s="34">
        <f t="shared" si="17"/>
        <v>0</v>
      </c>
      <c r="AM61" s="34">
        <f t="shared" si="18"/>
        <v>0</v>
      </c>
      <c r="AN61" s="34">
        <f t="shared" si="19"/>
        <v>0</v>
      </c>
      <c r="AO61" s="11">
        <f t="shared" si="30"/>
        <v>0</v>
      </c>
      <c r="AP61" s="23">
        <f t="shared" si="20"/>
        <v>0</v>
      </c>
      <c r="AQ61" s="31">
        <f t="shared" si="21"/>
        <v>0</v>
      </c>
      <c r="AR61" s="34">
        <f t="shared" si="31"/>
        <v>0</v>
      </c>
      <c r="AS61" s="24">
        <f t="shared" si="23"/>
        <v>0</v>
      </c>
      <c r="AY61" s="11">
        <f t="shared" si="24"/>
        <v>0</v>
      </c>
      <c r="AZ61" s="25">
        <f t="shared" si="25"/>
        <v>0</v>
      </c>
      <c r="BA61" s="26">
        <f t="shared" si="26"/>
        <v>0</v>
      </c>
      <c r="BB61" s="35">
        <f t="shared" si="27"/>
        <v>0</v>
      </c>
      <c r="BC61" s="36">
        <f t="shared" si="28"/>
        <v>0</v>
      </c>
    </row>
    <row r="62" spans="1:55" ht="12.75">
      <c r="A62" s="1">
        <v>64</v>
      </c>
      <c r="B62" s="27"/>
      <c r="AE62" s="23">
        <f t="shared" si="10"/>
        <v>0</v>
      </c>
      <c r="AF62" s="23">
        <f t="shared" si="11"/>
        <v>0</v>
      </c>
      <c r="AG62" s="23">
        <f t="shared" si="12"/>
        <v>0</v>
      </c>
      <c r="AH62" s="23">
        <f t="shared" si="13"/>
        <v>0</v>
      </c>
      <c r="AI62" s="31">
        <f t="shared" si="14"/>
        <v>0</v>
      </c>
      <c r="AJ62" s="31">
        <f t="shared" si="15"/>
        <v>0</v>
      </c>
      <c r="AK62" s="31">
        <f t="shared" si="16"/>
        <v>0</v>
      </c>
      <c r="AL62" s="34">
        <f t="shared" si="17"/>
        <v>0</v>
      </c>
      <c r="AM62" s="34">
        <f t="shared" si="18"/>
        <v>0</v>
      </c>
      <c r="AN62" s="34">
        <f t="shared" si="19"/>
        <v>0</v>
      </c>
      <c r="AO62" s="11">
        <f t="shared" si="30"/>
        <v>0</v>
      </c>
      <c r="AP62" s="23">
        <f t="shared" si="20"/>
        <v>0</v>
      </c>
      <c r="AQ62" s="31">
        <f t="shared" si="21"/>
        <v>0</v>
      </c>
      <c r="AR62" s="34">
        <f t="shared" si="31"/>
        <v>0</v>
      </c>
      <c r="AS62" s="24">
        <f t="shared" si="23"/>
        <v>0</v>
      </c>
      <c r="AY62" s="11">
        <f t="shared" si="24"/>
        <v>0</v>
      </c>
      <c r="AZ62" s="25">
        <f t="shared" si="25"/>
        <v>0</v>
      </c>
      <c r="BA62" s="26">
        <f t="shared" si="26"/>
        <v>0</v>
      </c>
      <c r="BB62" s="35">
        <f t="shared" si="27"/>
        <v>0</v>
      </c>
      <c r="BC62" s="36">
        <f t="shared" si="28"/>
        <v>0</v>
      </c>
    </row>
    <row r="63" spans="1:55" ht="12.75">
      <c r="A63" s="1">
        <v>65</v>
      </c>
      <c r="B63" s="27"/>
      <c r="AE63" s="23">
        <f t="shared" si="10"/>
        <v>0</v>
      </c>
      <c r="AF63" s="23">
        <f t="shared" si="11"/>
        <v>0</v>
      </c>
      <c r="AG63" s="23">
        <f t="shared" si="12"/>
        <v>0</v>
      </c>
      <c r="AH63" s="23">
        <f t="shared" si="13"/>
        <v>0</v>
      </c>
      <c r="AI63" s="31">
        <f t="shared" si="14"/>
        <v>0</v>
      </c>
      <c r="AJ63" s="31">
        <f t="shared" si="15"/>
        <v>0</v>
      </c>
      <c r="AK63" s="31">
        <f t="shared" si="16"/>
        <v>0</v>
      </c>
      <c r="AL63" s="34">
        <f t="shared" si="17"/>
        <v>0</v>
      </c>
      <c r="AM63" s="34">
        <f t="shared" si="18"/>
        <v>0</v>
      </c>
      <c r="AN63" s="34">
        <f t="shared" si="19"/>
        <v>0</v>
      </c>
      <c r="AO63" s="11">
        <f t="shared" si="30"/>
        <v>0</v>
      </c>
      <c r="AP63" s="23">
        <f t="shared" si="20"/>
        <v>0</v>
      </c>
      <c r="AQ63" s="31">
        <f t="shared" si="21"/>
        <v>0</v>
      </c>
      <c r="AR63" s="34">
        <f t="shared" si="31"/>
        <v>0</v>
      </c>
      <c r="AS63" s="24">
        <f t="shared" si="23"/>
        <v>0</v>
      </c>
      <c r="AY63" s="11">
        <f t="shared" si="24"/>
        <v>0</v>
      </c>
      <c r="AZ63" s="25">
        <f t="shared" si="25"/>
        <v>0</v>
      </c>
      <c r="BA63" s="26">
        <f t="shared" si="26"/>
        <v>0</v>
      </c>
      <c r="BB63" s="35">
        <f t="shared" si="27"/>
        <v>0</v>
      </c>
      <c r="BC63" s="36">
        <f t="shared" si="28"/>
        <v>0</v>
      </c>
    </row>
    <row r="64" spans="1:55" ht="12.75">
      <c r="A64" s="1">
        <v>66</v>
      </c>
      <c r="B64" s="27"/>
      <c r="AE64" s="23">
        <f t="shared" si="10"/>
        <v>0</v>
      </c>
      <c r="AF64" s="23">
        <f t="shared" si="11"/>
        <v>0</v>
      </c>
      <c r="AG64" s="23">
        <f t="shared" si="12"/>
        <v>0</v>
      </c>
      <c r="AH64" s="23">
        <f t="shared" si="13"/>
        <v>0</v>
      </c>
      <c r="AI64" s="31">
        <f t="shared" si="14"/>
        <v>0</v>
      </c>
      <c r="AJ64" s="31">
        <f t="shared" si="15"/>
        <v>0</v>
      </c>
      <c r="AK64" s="31">
        <f t="shared" si="16"/>
        <v>0</v>
      </c>
      <c r="AL64" s="34">
        <f t="shared" si="17"/>
        <v>0</v>
      </c>
      <c r="AM64" s="34">
        <f t="shared" si="18"/>
        <v>0</v>
      </c>
      <c r="AN64" s="34">
        <f t="shared" si="19"/>
        <v>0</v>
      </c>
      <c r="AO64" s="11">
        <f t="shared" si="30"/>
        <v>0</v>
      </c>
      <c r="AP64" s="23">
        <f t="shared" si="20"/>
        <v>0</v>
      </c>
      <c r="AQ64" s="31">
        <f t="shared" si="21"/>
        <v>0</v>
      </c>
      <c r="AR64" s="34">
        <f t="shared" si="31"/>
        <v>0</v>
      </c>
      <c r="AS64" s="24">
        <f t="shared" si="23"/>
        <v>0</v>
      </c>
      <c r="AY64" s="11">
        <f t="shared" si="24"/>
        <v>0</v>
      </c>
      <c r="AZ64" s="25">
        <f t="shared" si="25"/>
        <v>0</v>
      </c>
      <c r="BA64" s="26">
        <f t="shared" si="26"/>
        <v>0</v>
      </c>
      <c r="BB64" s="35">
        <f t="shared" si="27"/>
        <v>0</v>
      </c>
      <c r="BC64" s="36">
        <f t="shared" si="28"/>
        <v>0</v>
      </c>
    </row>
    <row r="65" spans="1:55" ht="12.75">
      <c r="A65" s="1">
        <v>67</v>
      </c>
      <c r="B65" s="27"/>
      <c r="AE65" s="23">
        <f t="shared" si="10"/>
        <v>0</v>
      </c>
      <c r="AF65" s="23">
        <f t="shared" si="11"/>
        <v>0</v>
      </c>
      <c r="AG65" s="23">
        <f t="shared" si="12"/>
        <v>0</v>
      </c>
      <c r="AH65" s="23">
        <f t="shared" si="13"/>
        <v>0</v>
      </c>
      <c r="AI65" s="31">
        <f t="shared" si="14"/>
        <v>0</v>
      </c>
      <c r="AJ65" s="31">
        <f t="shared" si="15"/>
        <v>0</v>
      </c>
      <c r="AK65" s="31">
        <f t="shared" si="16"/>
        <v>0</v>
      </c>
      <c r="AL65" s="34">
        <f t="shared" si="17"/>
        <v>0</v>
      </c>
      <c r="AM65" s="34">
        <f t="shared" si="18"/>
        <v>0</v>
      </c>
      <c r="AN65" s="34">
        <f t="shared" si="19"/>
        <v>0</v>
      </c>
      <c r="AO65" s="11">
        <f t="shared" si="30"/>
        <v>0</v>
      </c>
      <c r="AP65" s="23">
        <f t="shared" si="20"/>
        <v>0</v>
      </c>
      <c r="AQ65" s="31">
        <f t="shared" si="21"/>
        <v>0</v>
      </c>
      <c r="AR65" s="34">
        <f t="shared" si="31"/>
        <v>0</v>
      </c>
      <c r="AS65" s="24">
        <f t="shared" si="23"/>
        <v>0</v>
      </c>
      <c r="AY65" s="11">
        <f t="shared" si="24"/>
        <v>0</v>
      </c>
      <c r="AZ65" s="25">
        <f t="shared" si="25"/>
        <v>0</v>
      </c>
      <c r="BA65" s="26">
        <f t="shared" si="26"/>
        <v>0</v>
      </c>
      <c r="BB65" s="35">
        <f t="shared" si="27"/>
        <v>0</v>
      </c>
      <c r="BC65" s="36">
        <f t="shared" si="28"/>
        <v>0</v>
      </c>
    </row>
    <row r="66" spans="1:55" ht="12.75">
      <c r="A66" s="1">
        <v>68</v>
      </c>
      <c r="B66" s="27"/>
      <c r="AE66" s="23">
        <f t="shared" si="10"/>
        <v>0</v>
      </c>
      <c r="AF66" s="23">
        <f t="shared" si="11"/>
        <v>0</v>
      </c>
      <c r="AG66" s="23">
        <f t="shared" si="12"/>
        <v>0</v>
      </c>
      <c r="AH66" s="23">
        <f t="shared" si="13"/>
        <v>0</v>
      </c>
      <c r="AI66" s="31">
        <f t="shared" si="14"/>
        <v>0</v>
      </c>
      <c r="AJ66" s="31">
        <f t="shared" si="15"/>
        <v>0</v>
      </c>
      <c r="AK66" s="31">
        <f t="shared" si="16"/>
        <v>0</v>
      </c>
      <c r="AL66" s="34">
        <f t="shared" si="17"/>
        <v>0</v>
      </c>
      <c r="AM66" s="34">
        <f t="shared" si="18"/>
        <v>0</v>
      </c>
      <c r="AN66" s="34">
        <f t="shared" si="19"/>
        <v>0</v>
      </c>
      <c r="AO66" s="11">
        <f t="shared" si="30"/>
        <v>0</v>
      </c>
      <c r="AP66" s="23">
        <f t="shared" si="20"/>
        <v>0</v>
      </c>
      <c r="AQ66" s="31">
        <f t="shared" si="21"/>
        <v>0</v>
      </c>
      <c r="AR66" s="34">
        <f t="shared" si="31"/>
        <v>0</v>
      </c>
      <c r="AS66" s="24">
        <f t="shared" si="23"/>
        <v>0</v>
      </c>
      <c r="AY66" s="11">
        <f t="shared" si="24"/>
        <v>0</v>
      </c>
      <c r="AZ66" s="25">
        <f t="shared" si="25"/>
        <v>0</v>
      </c>
      <c r="BA66" s="26">
        <f t="shared" si="26"/>
        <v>0</v>
      </c>
      <c r="BB66" s="35">
        <f t="shared" si="27"/>
        <v>0</v>
      </c>
      <c r="BC66" s="36">
        <f t="shared" si="28"/>
        <v>0</v>
      </c>
    </row>
    <row r="67" spans="1:55" ht="12.75">
      <c r="A67" s="1">
        <v>69</v>
      </c>
      <c r="B67" s="27"/>
      <c r="AE67" s="23">
        <f t="shared" si="10"/>
        <v>0</v>
      </c>
      <c r="AF67" s="23">
        <f t="shared" si="11"/>
        <v>0</v>
      </c>
      <c r="AG67" s="23">
        <f t="shared" si="12"/>
        <v>0</v>
      </c>
      <c r="AH67" s="23">
        <f t="shared" si="13"/>
        <v>0</v>
      </c>
      <c r="AI67" s="31">
        <f t="shared" si="14"/>
        <v>0</v>
      </c>
      <c r="AJ67" s="31">
        <f t="shared" si="15"/>
        <v>0</v>
      </c>
      <c r="AK67" s="31">
        <f t="shared" si="16"/>
        <v>0</v>
      </c>
      <c r="AL67" s="34">
        <f t="shared" si="17"/>
        <v>0</v>
      </c>
      <c r="AM67" s="34">
        <f t="shared" si="18"/>
        <v>0</v>
      </c>
      <c r="AN67" s="34">
        <f t="shared" si="19"/>
        <v>0</v>
      </c>
      <c r="AO67" s="11">
        <f t="shared" si="30"/>
        <v>0</v>
      </c>
      <c r="AP67" s="23">
        <f t="shared" si="20"/>
        <v>0</v>
      </c>
      <c r="AQ67" s="31">
        <f t="shared" si="21"/>
        <v>0</v>
      </c>
      <c r="AR67" s="34">
        <f t="shared" si="31"/>
        <v>0</v>
      </c>
      <c r="AS67" s="24">
        <f t="shared" si="23"/>
        <v>0</v>
      </c>
      <c r="AY67" s="11">
        <f t="shared" si="24"/>
        <v>0</v>
      </c>
      <c r="AZ67" s="25">
        <f t="shared" si="25"/>
        <v>0</v>
      </c>
      <c r="BA67" s="26">
        <f t="shared" si="26"/>
        <v>0</v>
      </c>
      <c r="BB67" s="35">
        <f t="shared" si="27"/>
        <v>0</v>
      </c>
      <c r="BC67" s="36">
        <f t="shared" si="28"/>
        <v>0</v>
      </c>
    </row>
    <row r="68" spans="1:55" ht="12.75">
      <c r="A68" s="1">
        <v>70</v>
      </c>
      <c r="B68" s="27"/>
      <c r="AE68" s="23">
        <f t="shared" si="10"/>
        <v>0</v>
      </c>
      <c r="AF68" s="23">
        <f t="shared" si="11"/>
        <v>0</v>
      </c>
      <c r="AG68" s="23">
        <f t="shared" si="12"/>
        <v>0</v>
      </c>
      <c r="AH68" s="23">
        <f t="shared" si="13"/>
        <v>0</v>
      </c>
      <c r="AI68" s="31">
        <f t="shared" si="14"/>
        <v>0</v>
      </c>
      <c r="AJ68" s="31">
        <f t="shared" si="15"/>
        <v>0</v>
      </c>
      <c r="AK68" s="31">
        <f t="shared" si="16"/>
        <v>0</v>
      </c>
      <c r="AL68" s="34">
        <f t="shared" si="17"/>
        <v>0</v>
      </c>
      <c r="AM68" s="34">
        <f t="shared" si="18"/>
        <v>0</v>
      </c>
      <c r="AN68" s="34">
        <f t="shared" si="19"/>
        <v>0</v>
      </c>
      <c r="AO68" s="11">
        <f t="shared" si="30"/>
        <v>0</v>
      </c>
      <c r="AP68" s="23">
        <f t="shared" si="20"/>
        <v>0</v>
      </c>
      <c r="AQ68" s="31">
        <f t="shared" si="21"/>
        <v>0</v>
      </c>
      <c r="AR68" s="34">
        <f t="shared" si="31"/>
        <v>0</v>
      </c>
      <c r="AS68" s="24">
        <f t="shared" si="23"/>
        <v>0</v>
      </c>
      <c r="AY68" s="11">
        <f t="shared" si="24"/>
        <v>0</v>
      </c>
      <c r="AZ68" s="25">
        <f t="shared" si="25"/>
        <v>0</v>
      </c>
      <c r="BA68" s="26">
        <f t="shared" si="26"/>
        <v>0</v>
      </c>
      <c r="BB68" s="35">
        <f t="shared" si="27"/>
        <v>0</v>
      </c>
      <c r="BC68" s="36">
        <f t="shared" si="28"/>
        <v>0</v>
      </c>
    </row>
    <row r="69" spans="1:55" ht="12.75">
      <c r="A69" s="1">
        <v>71</v>
      </c>
      <c r="B69" s="27"/>
      <c r="AE69" s="23">
        <f t="shared" si="10"/>
        <v>0</v>
      </c>
      <c r="AF69" s="23">
        <f t="shared" si="11"/>
        <v>0</v>
      </c>
      <c r="AG69" s="23">
        <f t="shared" si="12"/>
        <v>0</v>
      </c>
      <c r="AH69" s="23">
        <f t="shared" si="13"/>
        <v>0</v>
      </c>
      <c r="AI69" s="31">
        <f t="shared" si="14"/>
        <v>0</v>
      </c>
      <c r="AJ69" s="31">
        <f t="shared" si="15"/>
        <v>0</v>
      </c>
      <c r="AK69" s="31">
        <f t="shared" si="16"/>
        <v>0</v>
      </c>
      <c r="AL69" s="34">
        <f t="shared" si="17"/>
        <v>0</v>
      </c>
      <c r="AM69" s="34">
        <f t="shared" si="18"/>
        <v>0</v>
      </c>
      <c r="AN69" s="34">
        <f t="shared" si="19"/>
        <v>0</v>
      </c>
      <c r="AO69" s="11">
        <f t="shared" si="30"/>
        <v>0</v>
      </c>
      <c r="AP69" s="23">
        <f t="shared" si="20"/>
        <v>0</v>
      </c>
      <c r="AQ69" s="31">
        <f t="shared" si="21"/>
        <v>0</v>
      </c>
      <c r="AR69" s="34">
        <f t="shared" si="31"/>
        <v>0</v>
      </c>
      <c r="AS69" s="24">
        <f t="shared" si="23"/>
        <v>0</v>
      </c>
      <c r="AY69" s="11">
        <f t="shared" si="24"/>
        <v>0</v>
      </c>
      <c r="AZ69" s="25">
        <f t="shared" si="25"/>
        <v>0</v>
      </c>
      <c r="BA69" s="26">
        <f t="shared" si="26"/>
        <v>0</v>
      </c>
      <c r="BB69" s="35">
        <f t="shared" si="27"/>
        <v>0</v>
      </c>
      <c r="BC69" s="36">
        <f t="shared" si="28"/>
        <v>0</v>
      </c>
    </row>
    <row r="70" spans="1:55" ht="12.75">
      <c r="A70" s="1">
        <v>72</v>
      </c>
      <c r="B70" s="27"/>
      <c r="AE70" s="23">
        <f t="shared" si="10"/>
        <v>0</v>
      </c>
      <c r="AF70" s="23">
        <f t="shared" si="11"/>
        <v>0</v>
      </c>
      <c r="AG70" s="23">
        <f t="shared" si="12"/>
        <v>0</v>
      </c>
      <c r="AH70" s="23">
        <f t="shared" si="13"/>
        <v>0</v>
      </c>
      <c r="AI70" s="31">
        <f t="shared" si="14"/>
        <v>0</v>
      </c>
      <c r="AJ70" s="31">
        <f t="shared" si="15"/>
        <v>0</v>
      </c>
      <c r="AK70" s="31">
        <f t="shared" si="16"/>
        <v>0</v>
      </c>
      <c r="AL70" s="34">
        <f t="shared" si="17"/>
        <v>0</v>
      </c>
      <c r="AM70" s="34">
        <f t="shared" si="18"/>
        <v>0</v>
      </c>
      <c r="AN70" s="34">
        <f t="shared" si="19"/>
        <v>0</v>
      </c>
      <c r="AO70" s="11">
        <f t="shared" si="30"/>
        <v>0</v>
      </c>
      <c r="AP70" s="23">
        <f t="shared" si="20"/>
        <v>0</v>
      </c>
      <c r="AQ70" s="31">
        <f t="shared" si="21"/>
        <v>0</v>
      </c>
      <c r="AR70" s="34">
        <f t="shared" si="31"/>
        <v>0</v>
      </c>
      <c r="AS70" s="24">
        <f t="shared" si="23"/>
        <v>0</v>
      </c>
      <c r="AY70" s="11">
        <f t="shared" si="24"/>
        <v>0</v>
      </c>
      <c r="AZ70" s="25">
        <f t="shared" si="25"/>
        <v>0</v>
      </c>
      <c r="BA70" s="26">
        <f t="shared" si="26"/>
        <v>0</v>
      </c>
      <c r="BB70" s="35">
        <f t="shared" si="27"/>
        <v>0</v>
      </c>
      <c r="BC70" s="36">
        <f t="shared" si="28"/>
        <v>0</v>
      </c>
    </row>
    <row r="71" spans="1:55" ht="12.75">
      <c r="A71" s="1">
        <v>73</v>
      </c>
      <c r="B71" s="27"/>
      <c r="AE71" s="23">
        <f t="shared" si="10"/>
        <v>0</v>
      </c>
      <c r="AF71" s="23">
        <f t="shared" si="11"/>
        <v>0</v>
      </c>
      <c r="AG71" s="23">
        <f t="shared" si="12"/>
        <v>0</v>
      </c>
      <c r="AH71" s="23">
        <f t="shared" si="13"/>
        <v>0</v>
      </c>
      <c r="AI71" s="31">
        <f t="shared" si="14"/>
        <v>0</v>
      </c>
      <c r="AJ71" s="31">
        <f t="shared" si="15"/>
        <v>0</v>
      </c>
      <c r="AK71" s="31">
        <f t="shared" si="16"/>
        <v>0</v>
      </c>
      <c r="AL71" s="34">
        <f t="shared" si="17"/>
        <v>0</v>
      </c>
      <c r="AM71" s="34">
        <f t="shared" si="18"/>
        <v>0</v>
      </c>
      <c r="AN71" s="34">
        <f t="shared" si="19"/>
        <v>0</v>
      </c>
      <c r="AO71" s="11">
        <f t="shared" si="30"/>
        <v>0</v>
      </c>
      <c r="AP71" s="23">
        <f t="shared" si="20"/>
        <v>0</v>
      </c>
      <c r="AQ71" s="31">
        <f t="shared" si="21"/>
        <v>0</v>
      </c>
      <c r="AR71" s="34">
        <f t="shared" si="31"/>
        <v>0</v>
      </c>
      <c r="AS71" s="24">
        <f t="shared" si="23"/>
        <v>0</v>
      </c>
      <c r="AY71" s="11">
        <f t="shared" si="24"/>
        <v>0</v>
      </c>
      <c r="AZ71" s="25">
        <f t="shared" si="25"/>
        <v>0</v>
      </c>
      <c r="BA71" s="26">
        <f t="shared" si="26"/>
        <v>0</v>
      </c>
      <c r="BB71" s="35">
        <f t="shared" si="27"/>
        <v>0</v>
      </c>
      <c r="BC71" s="36">
        <f t="shared" si="28"/>
        <v>0</v>
      </c>
    </row>
    <row r="72" spans="1:55" ht="12.75">
      <c r="A72" s="1">
        <v>74</v>
      </c>
      <c r="B72" s="27"/>
      <c r="AE72" s="23">
        <f t="shared" si="10"/>
        <v>0</v>
      </c>
      <c r="AF72" s="23">
        <f t="shared" si="11"/>
        <v>0</v>
      </c>
      <c r="AG72" s="23">
        <f t="shared" si="12"/>
        <v>0</v>
      </c>
      <c r="AH72" s="23">
        <f t="shared" si="13"/>
        <v>0</v>
      </c>
      <c r="AI72" s="31">
        <f t="shared" si="14"/>
        <v>0</v>
      </c>
      <c r="AJ72" s="31">
        <f t="shared" si="15"/>
        <v>0</v>
      </c>
      <c r="AK72" s="31">
        <f t="shared" si="16"/>
        <v>0</v>
      </c>
      <c r="AL72" s="34">
        <f t="shared" si="17"/>
        <v>0</v>
      </c>
      <c r="AM72" s="34">
        <f t="shared" si="18"/>
        <v>0</v>
      </c>
      <c r="AN72" s="34">
        <f t="shared" si="19"/>
        <v>0</v>
      </c>
      <c r="AO72" s="11">
        <f t="shared" si="30"/>
        <v>0</v>
      </c>
      <c r="AP72" s="23">
        <f t="shared" si="20"/>
        <v>0</v>
      </c>
      <c r="AQ72" s="31">
        <f t="shared" si="21"/>
        <v>0</v>
      </c>
      <c r="AR72" s="34">
        <f t="shared" si="31"/>
        <v>0</v>
      </c>
      <c r="AS72" s="24">
        <f t="shared" si="23"/>
        <v>0</v>
      </c>
      <c r="AY72" s="11">
        <f t="shared" si="24"/>
        <v>0</v>
      </c>
      <c r="AZ72" s="25">
        <f t="shared" si="25"/>
        <v>0</v>
      </c>
      <c r="BA72" s="26">
        <f t="shared" si="26"/>
        <v>0</v>
      </c>
      <c r="BB72" s="35">
        <f t="shared" si="27"/>
        <v>0</v>
      </c>
      <c r="BC72" s="36">
        <f t="shared" si="28"/>
        <v>0</v>
      </c>
    </row>
    <row r="73" spans="1:55" ht="12.75">
      <c r="A73" s="1">
        <v>75</v>
      </c>
      <c r="B73" s="27"/>
      <c r="AE73" s="23">
        <f t="shared" si="10"/>
        <v>0</v>
      </c>
      <c r="AF73" s="23">
        <f t="shared" si="11"/>
        <v>0</v>
      </c>
      <c r="AG73" s="23">
        <f t="shared" si="12"/>
        <v>0</v>
      </c>
      <c r="AH73" s="23">
        <f t="shared" si="13"/>
        <v>0</v>
      </c>
      <c r="AI73" s="31">
        <f t="shared" si="14"/>
        <v>0</v>
      </c>
      <c r="AJ73" s="31">
        <f t="shared" si="15"/>
        <v>0</v>
      </c>
      <c r="AK73" s="31">
        <f t="shared" si="16"/>
        <v>0</v>
      </c>
      <c r="AL73" s="34">
        <f t="shared" si="17"/>
        <v>0</v>
      </c>
      <c r="AM73" s="34">
        <f t="shared" si="18"/>
        <v>0</v>
      </c>
      <c r="AN73" s="34">
        <f t="shared" si="19"/>
        <v>0</v>
      </c>
      <c r="AO73" s="11">
        <f t="shared" si="30"/>
        <v>0</v>
      </c>
      <c r="AP73" s="23">
        <f t="shared" si="20"/>
        <v>0</v>
      </c>
      <c r="AQ73" s="31">
        <f t="shared" si="21"/>
        <v>0</v>
      </c>
      <c r="AR73" s="34">
        <f t="shared" si="31"/>
        <v>0</v>
      </c>
      <c r="AS73" s="24">
        <f t="shared" si="23"/>
        <v>0</v>
      </c>
      <c r="AY73" s="11">
        <f t="shared" si="24"/>
        <v>0</v>
      </c>
      <c r="AZ73" s="25">
        <f t="shared" si="25"/>
        <v>0</v>
      </c>
      <c r="BA73" s="26">
        <f t="shared" si="26"/>
        <v>0</v>
      </c>
      <c r="BB73" s="35">
        <f t="shared" si="27"/>
        <v>0</v>
      </c>
      <c r="BC73" s="36">
        <f t="shared" si="28"/>
        <v>0</v>
      </c>
    </row>
    <row r="74" spans="1:55" ht="12.75">
      <c r="A74" s="1">
        <v>76</v>
      </c>
      <c r="B74" s="27"/>
      <c r="AE74" s="23">
        <f t="shared" si="10"/>
        <v>0</v>
      </c>
      <c r="AF74" s="23">
        <f t="shared" si="11"/>
        <v>0</v>
      </c>
      <c r="AG74" s="23">
        <f t="shared" si="12"/>
        <v>0</v>
      </c>
      <c r="AH74" s="23">
        <f t="shared" si="13"/>
        <v>0</v>
      </c>
      <c r="AI74" s="31">
        <f t="shared" si="14"/>
        <v>0</v>
      </c>
      <c r="AJ74" s="31">
        <f t="shared" si="15"/>
        <v>0</v>
      </c>
      <c r="AK74" s="31">
        <f t="shared" si="16"/>
        <v>0</v>
      </c>
      <c r="AL74" s="34">
        <f t="shared" si="17"/>
        <v>0</v>
      </c>
      <c r="AM74" s="34">
        <f t="shared" si="18"/>
        <v>0</v>
      </c>
      <c r="AN74" s="34">
        <f t="shared" si="19"/>
        <v>0</v>
      </c>
      <c r="AO74" s="11">
        <f t="shared" si="30"/>
        <v>0</v>
      </c>
      <c r="AP74" s="23">
        <f t="shared" si="20"/>
        <v>0</v>
      </c>
      <c r="AQ74" s="31">
        <f t="shared" si="21"/>
        <v>0</v>
      </c>
      <c r="AR74" s="34">
        <f t="shared" si="31"/>
        <v>0</v>
      </c>
      <c r="AS74" s="24">
        <f t="shared" si="23"/>
        <v>0</v>
      </c>
      <c r="AY74" s="11">
        <f t="shared" si="24"/>
        <v>0</v>
      </c>
      <c r="AZ74" s="25">
        <f t="shared" si="25"/>
        <v>0</v>
      </c>
      <c r="BA74" s="26">
        <f t="shared" si="26"/>
        <v>0</v>
      </c>
      <c r="BB74" s="35">
        <f t="shared" si="27"/>
        <v>0</v>
      </c>
      <c r="BC74" s="36">
        <f t="shared" si="28"/>
        <v>0</v>
      </c>
    </row>
    <row r="75" spans="1:55" ht="12.75">
      <c r="A75" s="1">
        <v>77</v>
      </c>
      <c r="B75" s="27"/>
      <c r="AE75" s="23">
        <f t="shared" si="10"/>
        <v>0</v>
      </c>
      <c r="AF75" s="23">
        <f t="shared" si="11"/>
        <v>0</v>
      </c>
      <c r="AG75" s="23">
        <f t="shared" si="12"/>
        <v>0</v>
      </c>
      <c r="AH75" s="23">
        <f t="shared" si="13"/>
        <v>0</v>
      </c>
      <c r="AI75" s="31">
        <f t="shared" si="14"/>
        <v>0</v>
      </c>
      <c r="AJ75" s="31">
        <f t="shared" si="15"/>
        <v>0</v>
      </c>
      <c r="AK75" s="31">
        <f t="shared" si="16"/>
        <v>0</v>
      </c>
      <c r="AL75" s="34">
        <f t="shared" si="17"/>
        <v>0</v>
      </c>
      <c r="AM75" s="34">
        <f t="shared" si="18"/>
        <v>0</v>
      </c>
      <c r="AN75" s="34">
        <f t="shared" si="19"/>
        <v>0</v>
      </c>
      <c r="AO75" s="11">
        <f t="shared" si="30"/>
        <v>0</v>
      </c>
      <c r="AP75" s="23">
        <f t="shared" si="20"/>
        <v>0</v>
      </c>
      <c r="AQ75" s="31">
        <f t="shared" si="21"/>
        <v>0</v>
      </c>
      <c r="AR75" s="34">
        <f t="shared" si="31"/>
        <v>0</v>
      </c>
      <c r="AS75" s="24">
        <f t="shared" si="23"/>
        <v>0</v>
      </c>
      <c r="AY75" s="11">
        <f t="shared" si="24"/>
        <v>0</v>
      </c>
      <c r="AZ75" s="25">
        <f t="shared" si="25"/>
        <v>0</v>
      </c>
      <c r="BA75" s="26">
        <f t="shared" si="26"/>
        <v>0</v>
      </c>
      <c r="BB75" s="35">
        <f t="shared" si="27"/>
        <v>0</v>
      </c>
      <c r="BC75" s="36">
        <f t="shared" si="28"/>
        <v>0</v>
      </c>
    </row>
    <row r="76" spans="1:55" ht="12.75">
      <c r="A76" s="1">
        <v>78</v>
      </c>
      <c r="B76" s="27"/>
      <c r="AE76" s="23">
        <f t="shared" si="10"/>
        <v>0</v>
      </c>
      <c r="AF76" s="23">
        <f t="shared" si="11"/>
        <v>0</v>
      </c>
      <c r="AG76" s="23">
        <f t="shared" si="12"/>
        <v>0</v>
      </c>
      <c r="AH76" s="23">
        <f t="shared" si="13"/>
        <v>0</v>
      </c>
      <c r="AI76" s="31">
        <f t="shared" si="14"/>
        <v>0</v>
      </c>
      <c r="AJ76" s="31">
        <f t="shared" si="15"/>
        <v>0</v>
      </c>
      <c r="AK76" s="31">
        <f t="shared" si="16"/>
        <v>0</v>
      </c>
      <c r="AL76" s="34">
        <f t="shared" si="17"/>
        <v>0</v>
      </c>
      <c r="AM76" s="34">
        <f t="shared" si="18"/>
        <v>0</v>
      </c>
      <c r="AN76" s="34">
        <f t="shared" si="19"/>
        <v>0</v>
      </c>
      <c r="AO76" s="11">
        <f t="shared" si="30"/>
        <v>0</v>
      </c>
      <c r="AP76" s="23">
        <f t="shared" si="20"/>
        <v>0</v>
      </c>
      <c r="AQ76" s="31">
        <f t="shared" si="21"/>
        <v>0</v>
      </c>
      <c r="AR76" s="34">
        <f t="shared" si="31"/>
        <v>0</v>
      </c>
      <c r="AS76" s="24">
        <f t="shared" si="23"/>
        <v>0</v>
      </c>
      <c r="AY76" s="11">
        <f t="shared" si="24"/>
        <v>0</v>
      </c>
      <c r="AZ76" s="25">
        <f t="shared" si="25"/>
        <v>0</v>
      </c>
      <c r="BA76" s="26">
        <f t="shared" si="26"/>
        <v>0</v>
      </c>
      <c r="BB76" s="35">
        <f t="shared" si="27"/>
        <v>0</v>
      </c>
      <c r="BC76" s="36">
        <f t="shared" si="28"/>
        <v>0</v>
      </c>
    </row>
    <row r="77" spans="1:55" ht="12.75">
      <c r="A77" s="1">
        <v>79</v>
      </c>
      <c r="B77" s="27"/>
      <c r="AE77" s="23">
        <f t="shared" si="10"/>
        <v>0</v>
      </c>
      <c r="AF77" s="23">
        <f t="shared" si="11"/>
        <v>0</v>
      </c>
      <c r="AG77" s="23">
        <f t="shared" si="12"/>
        <v>0</v>
      </c>
      <c r="AH77" s="23">
        <f t="shared" si="13"/>
        <v>0</v>
      </c>
      <c r="AI77" s="31">
        <f t="shared" si="14"/>
        <v>0</v>
      </c>
      <c r="AJ77" s="31">
        <f t="shared" si="15"/>
        <v>0</v>
      </c>
      <c r="AK77" s="31">
        <f t="shared" si="16"/>
        <v>0</v>
      </c>
      <c r="AL77" s="34">
        <f t="shared" si="17"/>
        <v>0</v>
      </c>
      <c r="AM77" s="34">
        <f t="shared" si="18"/>
        <v>0</v>
      </c>
      <c r="AN77" s="34">
        <f t="shared" si="19"/>
        <v>0</v>
      </c>
      <c r="AO77" s="11">
        <f t="shared" si="30"/>
        <v>0</v>
      </c>
      <c r="AP77" s="23">
        <f t="shared" si="20"/>
        <v>0</v>
      </c>
      <c r="AQ77" s="31">
        <f t="shared" si="21"/>
        <v>0</v>
      </c>
      <c r="AR77" s="34">
        <f t="shared" si="31"/>
        <v>0</v>
      </c>
      <c r="AS77" s="24">
        <f t="shared" si="23"/>
        <v>0</v>
      </c>
      <c r="AY77" s="11">
        <f t="shared" si="24"/>
        <v>0</v>
      </c>
      <c r="AZ77" s="25">
        <f t="shared" si="25"/>
        <v>0</v>
      </c>
      <c r="BA77" s="26">
        <f t="shared" si="26"/>
        <v>0</v>
      </c>
      <c r="BB77" s="35">
        <f t="shared" si="27"/>
        <v>0</v>
      </c>
      <c r="BC77" s="36">
        <f t="shared" si="28"/>
        <v>0</v>
      </c>
    </row>
    <row r="78" spans="1:55" ht="12.75">
      <c r="A78" s="1">
        <v>80</v>
      </c>
      <c r="B78" s="27"/>
      <c r="AE78" s="23">
        <f t="shared" si="10"/>
        <v>0</v>
      </c>
      <c r="AF78" s="23">
        <f t="shared" si="11"/>
        <v>0</v>
      </c>
      <c r="AG78" s="23">
        <f t="shared" si="12"/>
        <v>0</v>
      </c>
      <c r="AH78" s="23">
        <f t="shared" si="13"/>
        <v>0</v>
      </c>
      <c r="AI78" s="31">
        <f t="shared" si="14"/>
        <v>0</v>
      </c>
      <c r="AJ78" s="31">
        <f t="shared" si="15"/>
        <v>0</v>
      </c>
      <c r="AK78" s="31">
        <f t="shared" si="16"/>
        <v>0</v>
      </c>
      <c r="AL78" s="34">
        <f t="shared" si="17"/>
        <v>0</v>
      </c>
      <c r="AM78" s="34">
        <f t="shared" si="18"/>
        <v>0</v>
      </c>
      <c r="AN78" s="34">
        <f t="shared" si="19"/>
        <v>0</v>
      </c>
      <c r="AO78" s="11">
        <f t="shared" si="30"/>
        <v>0</v>
      </c>
      <c r="AP78" s="23">
        <f t="shared" si="20"/>
        <v>0</v>
      </c>
      <c r="AQ78" s="31">
        <f t="shared" si="21"/>
        <v>0</v>
      </c>
      <c r="AR78" s="34">
        <f t="shared" si="31"/>
        <v>0</v>
      </c>
      <c r="AS78" s="24">
        <f t="shared" si="23"/>
        <v>0</v>
      </c>
      <c r="AY78" s="11">
        <f t="shared" si="24"/>
        <v>0</v>
      </c>
      <c r="AZ78" s="25">
        <f t="shared" si="25"/>
        <v>0</v>
      </c>
      <c r="BA78" s="26">
        <f t="shared" si="26"/>
        <v>0</v>
      </c>
      <c r="BB78" s="35">
        <f t="shared" si="27"/>
        <v>0</v>
      </c>
      <c r="BC78" s="36">
        <f t="shared" si="28"/>
        <v>0</v>
      </c>
    </row>
    <row r="79" spans="1:55" ht="12.75">
      <c r="A79" s="1">
        <v>81</v>
      </c>
      <c r="B79" s="27"/>
      <c r="AE79" s="23">
        <f t="shared" si="10"/>
        <v>0</v>
      </c>
      <c r="AF79" s="23">
        <f t="shared" si="11"/>
        <v>0</v>
      </c>
      <c r="AG79" s="23">
        <f t="shared" si="12"/>
        <v>0</v>
      </c>
      <c r="AH79" s="23">
        <f t="shared" si="13"/>
        <v>0</v>
      </c>
      <c r="AI79" s="31">
        <f t="shared" si="14"/>
        <v>0</v>
      </c>
      <c r="AJ79" s="31">
        <f t="shared" si="15"/>
        <v>0</v>
      </c>
      <c r="AK79" s="31">
        <f t="shared" si="16"/>
        <v>0</v>
      </c>
      <c r="AL79" s="34">
        <f t="shared" si="17"/>
        <v>0</v>
      </c>
      <c r="AM79" s="34">
        <f t="shared" si="18"/>
        <v>0</v>
      </c>
      <c r="AN79" s="34">
        <f t="shared" si="19"/>
        <v>0</v>
      </c>
      <c r="AO79" s="11">
        <f t="shared" si="30"/>
        <v>0</v>
      </c>
      <c r="AP79" s="23">
        <f t="shared" si="20"/>
        <v>0</v>
      </c>
      <c r="AQ79" s="31">
        <f t="shared" si="21"/>
        <v>0</v>
      </c>
      <c r="AR79" s="34">
        <f t="shared" si="31"/>
        <v>0</v>
      </c>
      <c r="AS79" s="24">
        <f t="shared" si="23"/>
        <v>0</v>
      </c>
      <c r="AY79" s="11">
        <f t="shared" si="24"/>
        <v>0</v>
      </c>
      <c r="AZ79" s="25">
        <f t="shared" si="25"/>
        <v>0</v>
      </c>
      <c r="BA79" s="26">
        <f t="shared" si="26"/>
        <v>0</v>
      </c>
      <c r="BB79" s="35">
        <f t="shared" si="27"/>
        <v>0</v>
      </c>
      <c r="BC79" s="36">
        <f t="shared" si="28"/>
        <v>0</v>
      </c>
    </row>
    <row r="80" spans="1:55" ht="12.75">
      <c r="A80" s="1">
        <v>82</v>
      </c>
      <c r="B80" s="27"/>
      <c r="AE80" s="23">
        <f t="shared" si="10"/>
        <v>0</v>
      </c>
      <c r="AF80" s="23">
        <f t="shared" si="11"/>
        <v>0</v>
      </c>
      <c r="AG80" s="23">
        <f t="shared" si="12"/>
        <v>0</v>
      </c>
      <c r="AH80" s="23">
        <f t="shared" si="13"/>
        <v>0</v>
      </c>
      <c r="AI80" s="31">
        <f t="shared" si="14"/>
        <v>0</v>
      </c>
      <c r="AJ80" s="31">
        <f t="shared" si="15"/>
        <v>0</v>
      </c>
      <c r="AK80" s="31">
        <f t="shared" si="16"/>
        <v>0</v>
      </c>
      <c r="AL80" s="34">
        <f t="shared" si="17"/>
        <v>0</v>
      </c>
      <c r="AM80" s="34">
        <f t="shared" si="18"/>
        <v>0</v>
      </c>
      <c r="AN80" s="34">
        <f t="shared" si="19"/>
        <v>0</v>
      </c>
      <c r="AO80" s="11">
        <f t="shared" si="30"/>
        <v>0</v>
      </c>
      <c r="AP80" s="23">
        <f t="shared" si="20"/>
        <v>0</v>
      </c>
      <c r="AQ80" s="31">
        <f t="shared" si="21"/>
        <v>0</v>
      </c>
      <c r="AR80" s="34">
        <f t="shared" si="31"/>
        <v>0</v>
      </c>
      <c r="AS80" s="24">
        <f t="shared" si="23"/>
        <v>0</v>
      </c>
      <c r="AY80" s="11">
        <f t="shared" si="24"/>
        <v>0</v>
      </c>
      <c r="AZ80" s="25">
        <f t="shared" si="25"/>
        <v>0</v>
      </c>
      <c r="BA80" s="26">
        <f t="shared" si="26"/>
        <v>0</v>
      </c>
      <c r="BB80" s="35">
        <f t="shared" si="27"/>
        <v>0</v>
      </c>
      <c r="BC80" s="36">
        <f t="shared" si="28"/>
        <v>0</v>
      </c>
    </row>
    <row r="81" spans="1:55" ht="12.75">
      <c r="A81" s="1">
        <v>83</v>
      </c>
      <c r="B81" s="27"/>
      <c r="AE81" s="23">
        <f t="shared" si="10"/>
        <v>0</v>
      </c>
      <c r="AF81" s="23">
        <f t="shared" si="11"/>
        <v>0</v>
      </c>
      <c r="AG81" s="23">
        <f t="shared" si="12"/>
        <v>0</v>
      </c>
      <c r="AH81" s="23">
        <f t="shared" si="13"/>
        <v>0</v>
      </c>
      <c r="AI81" s="31">
        <f t="shared" si="14"/>
        <v>0</v>
      </c>
      <c r="AJ81" s="31">
        <f t="shared" si="15"/>
        <v>0</v>
      </c>
      <c r="AK81" s="31">
        <f t="shared" si="16"/>
        <v>0</v>
      </c>
      <c r="AL81" s="34">
        <f t="shared" si="17"/>
        <v>0</v>
      </c>
      <c r="AM81" s="34">
        <f t="shared" si="18"/>
        <v>0</v>
      </c>
      <c r="AN81" s="34">
        <f t="shared" si="19"/>
        <v>0</v>
      </c>
      <c r="AO81" s="11">
        <f t="shared" si="30"/>
        <v>0</v>
      </c>
      <c r="AP81" s="23">
        <f t="shared" si="20"/>
        <v>0</v>
      </c>
      <c r="AQ81" s="31">
        <f t="shared" si="21"/>
        <v>0</v>
      </c>
      <c r="AR81" s="34">
        <f t="shared" si="31"/>
        <v>0</v>
      </c>
      <c r="AS81" s="24">
        <f t="shared" si="23"/>
        <v>0</v>
      </c>
      <c r="AY81" s="11">
        <f t="shared" si="24"/>
        <v>0</v>
      </c>
      <c r="AZ81" s="25">
        <f t="shared" si="25"/>
        <v>0</v>
      </c>
      <c r="BA81" s="26">
        <f t="shared" si="26"/>
        <v>0</v>
      </c>
      <c r="BB81" s="35">
        <f t="shared" si="27"/>
        <v>0</v>
      </c>
      <c r="BC81" s="36">
        <f t="shared" si="28"/>
        <v>0</v>
      </c>
    </row>
    <row r="82" spans="1:55" ht="12.75">
      <c r="A82" s="1">
        <v>84</v>
      </c>
      <c r="B82" s="27"/>
      <c r="AE82" s="23">
        <f t="shared" si="10"/>
        <v>0</v>
      </c>
      <c r="AF82" s="23">
        <f t="shared" si="11"/>
        <v>0</v>
      </c>
      <c r="AG82" s="23">
        <f t="shared" si="12"/>
        <v>0</v>
      </c>
      <c r="AH82" s="23">
        <f t="shared" si="13"/>
        <v>0</v>
      </c>
      <c r="AI82" s="31">
        <f t="shared" si="14"/>
        <v>0</v>
      </c>
      <c r="AJ82" s="31">
        <f t="shared" si="15"/>
        <v>0</v>
      </c>
      <c r="AK82" s="31">
        <f t="shared" si="16"/>
        <v>0</v>
      </c>
      <c r="AL82" s="34">
        <f t="shared" si="17"/>
        <v>0</v>
      </c>
      <c r="AM82" s="34">
        <f t="shared" si="18"/>
        <v>0</v>
      </c>
      <c r="AN82" s="34">
        <f t="shared" si="19"/>
        <v>0</v>
      </c>
      <c r="AO82" s="11">
        <f t="shared" si="30"/>
        <v>0</v>
      </c>
      <c r="AP82" s="23">
        <f t="shared" si="20"/>
        <v>0</v>
      </c>
      <c r="AQ82" s="31">
        <f t="shared" si="21"/>
        <v>0</v>
      </c>
      <c r="AR82" s="34">
        <f t="shared" si="31"/>
        <v>0</v>
      </c>
      <c r="AS82" s="24">
        <f t="shared" si="23"/>
        <v>0</v>
      </c>
      <c r="AY82" s="11">
        <f t="shared" si="24"/>
        <v>0</v>
      </c>
      <c r="AZ82" s="25">
        <f t="shared" si="25"/>
        <v>0</v>
      </c>
      <c r="BA82" s="26">
        <f t="shared" si="26"/>
        <v>0</v>
      </c>
      <c r="BB82" s="35">
        <f t="shared" si="27"/>
        <v>0</v>
      </c>
      <c r="BC82" s="36">
        <f t="shared" si="28"/>
        <v>0</v>
      </c>
    </row>
    <row r="83" spans="1:55" ht="12.75">
      <c r="A83" s="1">
        <v>85</v>
      </c>
      <c r="B83" s="27"/>
      <c r="AE83" s="23">
        <f t="shared" si="10"/>
        <v>0</v>
      </c>
      <c r="AF83" s="23">
        <f t="shared" si="11"/>
        <v>0</v>
      </c>
      <c r="AG83" s="23">
        <f t="shared" si="12"/>
        <v>0</v>
      </c>
      <c r="AH83" s="23">
        <f t="shared" si="13"/>
        <v>0</v>
      </c>
      <c r="AI83" s="31">
        <f t="shared" si="14"/>
        <v>0</v>
      </c>
      <c r="AJ83" s="31">
        <f t="shared" si="15"/>
        <v>0</v>
      </c>
      <c r="AK83" s="31">
        <f t="shared" si="16"/>
        <v>0</v>
      </c>
      <c r="AL83" s="34">
        <f t="shared" si="17"/>
        <v>0</v>
      </c>
      <c r="AM83" s="34">
        <f t="shared" si="18"/>
        <v>0</v>
      </c>
      <c r="AN83" s="34">
        <f t="shared" si="19"/>
        <v>0</v>
      </c>
      <c r="AO83" s="11">
        <f aca="true" t="shared" si="32" ref="AO83:AO119">B83</f>
        <v>0</v>
      </c>
      <c r="AP83" s="23">
        <f t="shared" si="20"/>
        <v>0</v>
      </c>
      <c r="AQ83" s="31">
        <f t="shared" si="21"/>
        <v>0</v>
      </c>
      <c r="AR83" s="34">
        <f aca="true" t="shared" si="33" ref="AR83:AR119">K83+L83+Q83+X83+Y83+AC83</f>
        <v>0</v>
      </c>
      <c r="AS83" s="24">
        <f t="shared" si="23"/>
        <v>0</v>
      </c>
      <c r="AY83" s="11">
        <f t="shared" si="24"/>
        <v>0</v>
      </c>
      <c r="AZ83" s="25">
        <f t="shared" si="25"/>
        <v>0</v>
      </c>
      <c r="BA83" s="26">
        <f t="shared" si="26"/>
        <v>0</v>
      </c>
      <c r="BB83" s="35">
        <f t="shared" si="27"/>
        <v>0</v>
      </c>
      <c r="BC83" s="36">
        <f t="shared" si="28"/>
        <v>0</v>
      </c>
    </row>
    <row r="84" spans="1:55" ht="12.75">
      <c r="A84" s="1">
        <v>86</v>
      </c>
      <c r="B84" s="27"/>
      <c r="AE84" s="23">
        <f t="shared" si="10"/>
        <v>0</v>
      </c>
      <c r="AF84" s="23">
        <f t="shared" si="11"/>
        <v>0</v>
      </c>
      <c r="AG84" s="23">
        <f t="shared" si="12"/>
        <v>0</v>
      </c>
      <c r="AH84" s="23">
        <f t="shared" si="13"/>
        <v>0</v>
      </c>
      <c r="AI84" s="31">
        <f t="shared" si="14"/>
        <v>0</v>
      </c>
      <c r="AJ84" s="31">
        <f t="shared" si="15"/>
        <v>0</v>
      </c>
      <c r="AK84" s="31">
        <f t="shared" si="16"/>
        <v>0</v>
      </c>
      <c r="AL84" s="34">
        <f t="shared" si="17"/>
        <v>0</v>
      </c>
      <c r="AM84" s="34">
        <f t="shared" si="18"/>
        <v>0</v>
      </c>
      <c r="AN84" s="34">
        <f t="shared" si="19"/>
        <v>0</v>
      </c>
      <c r="AO84" s="11">
        <f t="shared" si="32"/>
        <v>0</v>
      </c>
      <c r="AP84" s="23">
        <f t="shared" si="20"/>
        <v>0</v>
      </c>
      <c r="AQ84" s="31">
        <f t="shared" si="21"/>
        <v>0</v>
      </c>
      <c r="AR84" s="34">
        <f t="shared" si="33"/>
        <v>0</v>
      </c>
      <c r="AS84" s="24">
        <f t="shared" si="23"/>
        <v>0</v>
      </c>
      <c r="AY84" s="11">
        <f t="shared" si="24"/>
        <v>0</v>
      </c>
      <c r="AZ84" s="25">
        <f t="shared" si="25"/>
        <v>0</v>
      </c>
      <c r="BA84" s="26">
        <f t="shared" si="26"/>
        <v>0</v>
      </c>
      <c r="BB84" s="35">
        <f t="shared" si="27"/>
        <v>0</v>
      </c>
      <c r="BC84" s="36">
        <f t="shared" si="28"/>
        <v>0</v>
      </c>
    </row>
    <row r="85" spans="1:55" ht="12.75">
      <c r="A85" s="1">
        <v>87</v>
      </c>
      <c r="B85" s="27"/>
      <c r="AE85" s="23">
        <f aca="true" t="shared" si="34" ref="AE85:AE119">SUM(F85+L85)</f>
        <v>0</v>
      </c>
      <c r="AF85" s="23">
        <f aca="true" t="shared" si="35" ref="AF85:AF119">SUM(G85+P85)</f>
        <v>0</v>
      </c>
      <c r="AG85" s="23">
        <f aca="true" t="shared" si="36" ref="AG85:AG119">SUM(M85)</f>
        <v>0</v>
      </c>
      <c r="AH85" s="23">
        <f aca="true" t="shared" si="37" ref="AH85:AH119">SUM(D85+I85+Q85+V85+W85+X85+AD85)</f>
        <v>0</v>
      </c>
      <c r="AI85" s="31">
        <f aca="true" t="shared" si="38" ref="AI85:AI119">SUM(H85+K85+Y85)</f>
        <v>0</v>
      </c>
      <c r="AJ85" s="31">
        <f aca="true" t="shared" si="39" ref="AJ85:AJ119">SUM(C85+N85+Z85)</f>
        <v>0</v>
      </c>
      <c r="AK85" s="31">
        <f aca="true" t="shared" si="40" ref="AK85:AK119">SUM(O85+AC85)</f>
        <v>0</v>
      </c>
      <c r="AL85" s="34">
        <f aca="true" t="shared" si="41" ref="AL85:AL119">SUM(E85+R85+S85)</f>
        <v>0</v>
      </c>
      <c r="AM85" s="34">
        <f aca="true" t="shared" si="42" ref="AM85:AM119">SUM(J85+T85+U85+AB85)</f>
        <v>0</v>
      </c>
      <c r="AN85" s="34">
        <f aca="true" t="shared" si="43" ref="AN85:AN119">SUM(AA85)</f>
        <v>0</v>
      </c>
      <c r="AO85" s="11">
        <f t="shared" si="32"/>
        <v>0</v>
      </c>
      <c r="AP85" s="23">
        <f aca="true" t="shared" si="44" ref="AP85:AP119">SUM(AE85:AH85)</f>
        <v>0</v>
      </c>
      <c r="AQ85" s="31">
        <f aca="true" t="shared" si="45" ref="AQ85:AQ119">SUM(AI85:AK85)</f>
        <v>0</v>
      </c>
      <c r="AR85" s="34">
        <f t="shared" si="33"/>
        <v>0</v>
      </c>
      <c r="AS85" s="24">
        <f aca="true" t="shared" si="46" ref="AS85:AS119">SUM(AP85:AR85)</f>
        <v>0</v>
      </c>
      <c r="AY85" s="11">
        <f aca="true" t="shared" si="47" ref="AY85:AY119">AO85</f>
        <v>0</v>
      </c>
      <c r="AZ85" s="25">
        <f aca="true" t="shared" si="48" ref="AZ85:AZ119">AS85/50</f>
        <v>0</v>
      </c>
      <c r="BA85" s="26">
        <f aca="true" t="shared" si="49" ref="BA85:BA119">AP85/20</f>
        <v>0</v>
      </c>
      <c r="BB85" s="35">
        <f aca="true" t="shared" si="50" ref="BB85:BB119">AQ85/15</f>
        <v>0</v>
      </c>
      <c r="BC85" s="36">
        <f aca="true" t="shared" si="51" ref="BC85:BC119">AR85/15</f>
        <v>0</v>
      </c>
    </row>
    <row r="86" spans="1:55" ht="12.75">
      <c r="A86" s="1">
        <v>88</v>
      </c>
      <c r="B86" s="27"/>
      <c r="AE86" s="23">
        <f t="shared" si="34"/>
        <v>0</v>
      </c>
      <c r="AF86" s="23">
        <f t="shared" si="35"/>
        <v>0</v>
      </c>
      <c r="AG86" s="23">
        <f t="shared" si="36"/>
        <v>0</v>
      </c>
      <c r="AH86" s="23">
        <f t="shared" si="37"/>
        <v>0</v>
      </c>
      <c r="AI86" s="31">
        <f t="shared" si="38"/>
        <v>0</v>
      </c>
      <c r="AJ86" s="31">
        <f t="shared" si="39"/>
        <v>0</v>
      </c>
      <c r="AK86" s="31">
        <f t="shared" si="40"/>
        <v>0</v>
      </c>
      <c r="AL86" s="34">
        <f t="shared" si="41"/>
        <v>0</v>
      </c>
      <c r="AM86" s="34">
        <f t="shared" si="42"/>
        <v>0</v>
      </c>
      <c r="AN86" s="34">
        <f t="shared" si="43"/>
        <v>0</v>
      </c>
      <c r="AO86" s="11">
        <f t="shared" si="32"/>
        <v>0</v>
      </c>
      <c r="AP86" s="23">
        <f t="shared" si="44"/>
        <v>0</v>
      </c>
      <c r="AQ86" s="31">
        <f t="shared" si="45"/>
        <v>0</v>
      </c>
      <c r="AR86" s="34">
        <f t="shared" si="33"/>
        <v>0</v>
      </c>
      <c r="AS86" s="24">
        <f t="shared" si="46"/>
        <v>0</v>
      </c>
      <c r="AY86" s="11">
        <f t="shared" si="47"/>
        <v>0</v>
      </c>
      <c r="AZ86" s="25">
        <f t="shared" si="48"/>
        <v>0</v>
      </c>
      <c r="BA86" s="26">
        <f t="shared" si="49"/>
        <v>0</v>
      </c>
      <c r="BB86" s="35">
        <f t="shared" si="50"/>
        <v>0</v>
      </c>
      <c r="BC86" s="36">
        <f t="shared" si="51"/>
        <v>0</v>
      </c>
    </row>
    <row r="87" spans="1:55" ht="12.75">
      <c r="A87" s="1">
        <v>89</v>
      </c>
      <c r="B87" s="27"/>
      <c r="AE87" s="23">
        <f t="shared" si="34"/>
        <v>0</v>
      </c>
      <c r="AF87" s="23">
        <f t="shared" si="35"/>
        <v>0</v>
      </c>
      <c r="AG87" s="23">
        <f t="shared" si="36"/>
        <v>0</v>
      </c>
      <c r="AH87" s="23">
        <f t="shared" si="37"/>
        <v>0</v>
      </c>
      <c r="AI87" s="31">
        <f t="shared" si="38"/>
        <v>0</v>
      </c>
      <c r="AJ87" s="31">
        <f t="shared" si="39"/>
        <v>0</v>
      </c>
      <c r="AK87" s="31">
        <f t="shared" si="40"/>
        <v>0</v>
      </c>
      <c r="AL87" s="34">
        <f t="shared" si="41"/>
        <v>0</v>
      </c>
      <c r="AM87" s="34">
        <f t="shared" si="42"/>
        <v>0</v>
      </c>
      <c r="AN87" s="34">
        <f t="shared" si="43"/>
        <v>0</v>
      </c>
      <c r="AO87" s="11">
        <f t="shared" si="32"/>
        <v>0</v>
      </c>
      <c r="AP87" s="23">
        <f t="shared" si="44"/>
        <v>0</v>
      </c>
      <c r="AQ87" s="31">
        <f t="shared" si="45"/>
        <v>0</v>
      </c>
      <c r="AR87" s="34">
        <f t="shared" si="33"/>
        <v>0</v>
      </c>
      <c r="AS87" s="24">
        <f t="shared" si="46"/>
        <v>0</v>
      </c>
      <c r="AY87" s="11">
        <f t="shared" si="47"/>
        <v>0</v>
      </c>
      <c r="AZ87" s="25">
        <f t="shared" si="48"/>
        <v>0</v>
      </c>
      <c r="BA87" s="26">
        <f t="shared" si="49"/>
        <v>0</v>
      </c>
      <c r="BB87" s="35">
        <f t="shared" si="50"/>
        <v>0</v>
      </c>
      <c r="BC87" s="36">
        <f t="shared" si="51"/>
        <v>0</v>
      </c>
    </row>
    <row r="88" spans="1:55" ht="12.75">
      <c r="A88" s="1">
        <v>90</v>
      </c>
      <c r="B88" s="27"/>
      <c r="AE88" s="23">
        <f t="shared" si="34"/>
        <v>0</v>
      </c>
      <c r="AF88" s="23">
        <f t="shared" si="35"/>
        <v>0</v>
      </c>
      <c r="AG88" s="23">
        <f t="shared" si="36"/>
        <v>0</v>
      </c>
      <c r="AH88" s="23">
        <f t="shared" si="37"/>
        <v>0</v>
      </c>
      <c r="AI88" s="31">
        <f t="shared" si="38"/>
        <v>0</v>
      </c>
      <c r="AJ88" s="31">
        <f t="shared" si="39"/>
        <v>0</v>
      </c>
      <c r="AK88" s="31">
        <f t="shared" si="40"/>
        <v>0</v>
      </c>
      <c r="AL88" s="34">
        <f t="shared" si="41"/>
        <v>0</v>
      </c>
      <c r="AM88" s="34">
        <f t="shared" si="42"/>
        <v>0</v>
      </c>
      <c r="AN88" s="34">
        <f t="shared" si="43"/>
        <v>0</v>
      </c>
      <c r="AO88" s="11">
        <f t="shared" si="32"/>
        <v>0</v>
      </c>
      <c r="AP88" s="23">
        <f t="shared" si="44"/>
        <v>0</v>
      </c>
      <c r="AQ88" s="31">
        <f t="shared" si="45"/>
        <v>0</v>
      </c>
      <c r="AR88" s="34">
        <f t="shared" si="33"/>
        <v>0</v>
      </c>
      <c r="AS88" s="24">
        <f t="shared" si="46"/>
        <v>0</v>
      </c>
      <c r="AY88" s="11">
        <f t="shared" si="47"/>
        <v>0</v>
      </c>
      <c r="AZ88" s="25">
        <f t="shared" si="48"/>
        <v>0</v>
      </c>
      <c r="BA88" s="26">
        <f t="shared" si="49"/>
        <v>0</v>
      </c>
      <c r="BB88" s="35">
        <f t="shared" si="50"/>
        <v>0</v>
      </c>
      <c r="BC88" s="36">
        <f t="shared" si="51"/>
        <v>0</v>
      </c>
    </row>
    <row r="89" spans="1:55" ht="12.75">
      <c r="A89" s="1">
        <v>91</v>
      </c>
      <c r="B89" s="27"/>
      <c r="AE89" s="23">
        <f t="shared" si="34"/>
        <v>0</v>
      </c>
      <c r="AF89" s="23">
        <f t="shared" si="35"/>
        <v>0</v>
      </c>
      <c r="AG89" s="23">
        <f t="shared" si="36"/>
        <v>0</v>
      </c>
      <c r="AH89" s="23">
        <f t="shared" si="37"/>
        <v>0</v>
      </c>
      <c r="AI89" s="31">
        <f t="shared" si="38"/>
        <v>0</v>
      </c>
      <c r="AJ89" s="31">
        <f t="shared" si="39"/>
        <v>0</v>
      </c>
      <c r="AK89" s="31">
        <f t="shared" si="40"/>
        <v>0</v>
      </c>
      <c r="AL89" s="34">
        <f t="shared" si="41"/>
        <v>0</v>
      </c>
      <c r="AM89" s="34">
        <f t="shared" si="42"/>
        <v>0</v>
      </c>
      <c r="AN89" s="34">
        <f t="shared" si="43"/>
        <v>0</v>
      </c>
      <c r="AO89" s="11">
        <f t="shared" si="32"/>
        <v>0</v>
      </c>
      <c r="AP89" s="23">
        <f t="shared" si="44"/>
        <v>0</v>
      </c>
      <c r="AQ89" s="31">
        <f t="shared" si="45"/>
        <v>0</v>
      </c>
      <c r="AR89" s="34">
        <f t="shared" si="33"/>
        <v>0</v>
      </c>
      <c r="AS89" s="24">
        <f t="shared" si="46"/>
        <v>0</v>
      </c>
      <c r="AY89" s="11">
        <f t="shared" si="47"/>
        <v>0</v>
      </c>
      <c r="AZ89" s="25">
        <f t="shared" si="48"/>
        <v>0</v>
      </c>
      <c r="BA89" s="26">
        <f t="shared" si="49"/>
        <v>0</v>
      </c>
      <c r="BB89" s="35">
        <f t="shared" si="50"/>
        <v>0</v>
      </c>
      <c r="BC89" s="36">
        <f t="shared" si="51"/>
        <v>0</v>
      </c>
    </row>
    <row r="90" spans="1:55" ht="12.75">
      <c r="A90" s="1">
        <v>92</v>
      </c>
      <c r="B90" s="27"/>
      <c r="AE90" s="23">
        <f t="shared" si="34"/>
        <v>0</v>
      </c>
      <c r="AF90" s="23">
        <f t="shared" si="35"/>
        <v>0</v>
      </c>
      <c r="AG90" s="23">
        <f t="shared" si="36"/>
        <v>0</v>
      </c>
      <c r="AH90" s="23">
        <f t="shared" si="37"/>
        <v>0</v>
      </c>
      <c r="AI90" s="31">
        <f t="shared" si="38"/>
        <v>0</v>
      </c>
      <c r="AJ90" s="31">
        <f t="shared" si="39"/>
        <v>0</v>
      </c>
      <c r="AK90" s="31">
        <f t="shared" si="40"/>
        <v>0</v>
      </c>
      <c r="AL90" s="34">
        <f t="shared" si="41"/>
        <v>0</v>
      </c>
      <c r="AM90" s="34">
        <f t="shared" si="42"/>
        <v>0</v>
      </c>
      <c r="AN90" s="34">
        <f t="shared" si="43"/>
        <v>0</v>
      </c>
      <c r="AO90" s="11">
        <f t="shared" si="32"/>
        <v>0</v>
      </c>
      <c r="AP90" s="23">
        <f t="shared" si="44"/>
        <v>0</v>
      </c>
      <c r="AQ90" s="31">
        <f t="shared" si="45"/>
        <v>0</v>
      </c>
      <c r="AR90" s="34">
        <f t="shared" si="33"/>
        <v>0</v>
      </c>
      <c r="AS90" s="24">
        <f t="shared" si="46"/>
        <v>0</v>
      </c>
      <c r="AY90" s="11">
        <f t="shared" si="47"/>
        <v>0</v>
      </c>
      <c r="AZ90" s="25">
        <f t="shared" si="48"/>
        <v>0</v>
      </c>
      <c r="BA90" s="26">
        <f t="shared" si="49"/>
        <v>0</v>
      </c>
      <c r="BB90" s="35">
        <f t="shared" si="50"/>
        <v>0</v>
      </c>
      <c r="BC90" s="36">
        <f t="shared" si="51"/>
        <v>0</v>
      </c>
    </row>
    <row r="91" spans="1:55" ht="12.75">
      <c r="A91" s="1">
        <v>93</v>
      </c>
      <c r="B91" s="27"/>
      <c r="AE91" s="23">
        <f t="shared" si="34"/>
        <v>0</v>
      </c>
      <c r="AF91" s="23">
        <f t="shared" si="35"/>
        <v>0</v>
      </c>
      <c r="AG91" s="23">
        <f t="shared" si="36"/>
        <v>0</v>
      </c>
      <c r="AH91" s="23">
        <f t="shared" si="37"/>
        <v>0</v>
      </c>
      <c r="AI91" s="31">
        <f t="shared" si="38"/>
        <v>0</v>
      </c>
      <c r="AJ91" s="31">
        <f t="shared" si="39"/>
        <v>0</v>
      </c>
      <c r="AK91" s="31">
        <f t="shared" si="40"/>
        <v>0</v>
      </c>
      <c r="AL91" s="34">
        <f t="shared" si="41"/>
        <v>0</v>
      </c>
      <c r="AM91" s="34">
        <f t="shared" si="42"/>
        <v>0</v>
      </c>
      <c r="AN91" s="34">
        <f t="shared" si="43"/>
        <v>0</v>
      </c>
      <c r="AO91" s="11">
        <f t="shared" si="32"/>
        <v>0</v>
      </c>
      <c r="AP91" s="23">
        <f t="shared" si="44"/>
        <v>0</v>
      </c>
      <c r="AQ91" s="31">
        <f t="shared" si="45"/>
        <v>0</v>
      </c>
      <c r="AR91" s="34">
        <f t="shared" si="33"/>
        <v>0</v>
      </c>
      <c r="AS91" s="24">
        <f t="shared" si="46"/>
        <v>0</v>
      </c>
      <c r="AY91" s="11">
        <f t="shared" si="47"/>
        <v>0</v>
      </c>
      <c r="AZ91" s="25">
        <f t="shared" si="48"/>
        <v>0</v>
      </c>
      <c r="BA91" s="26">
        <f t="shared" si="49"/>
        <v>0</v>
      </c>
      <c r="BB91" s="35">
        <f t="shared" si="50"/>
        <v>0</v>
      </c>
      <c r="BC91" s="36">
        <f t="shared" si="51"/>
        <v>0</v>
      </c>
    </row>
    <row r="92" spans="1:55" ht="12.75">
      <c r="A92" s="1">
        <v>94</v>
      </c>
      <c r="B92" s="27"/>
      <c r="AE92" s="23">
        <f t="shared" si="34"/>
        <v>0</v>
      </c>
      <c r="AF92" s="23">
        <f t="shared" si="35"/>
        <v>0</v>
      </c>
      <c r="AG92" s="23">
        <f t="shared" si="36"/>
        <v>0</v>
      </c>
      <c r="AH92" s="23">
        <f t="shared" si="37"/>
        <v>0</v>
      </c>
      <c r="AI92" s="31">
        <f t="shared" si="38"/>
        <v>0</v>
      </c>
      <c r="AJ92" s="31">
        <f t="shared" si="39"/>
        <v>0</v>
      </c>
      <c r="AK92" s="31">
        <f t="shared" si="40"/>
        <v>0</v>
      </c>
      <c r="AL92" s="34">
        <f t="shared" si="41"/>
        <v>0</v>
      </c>
      <c r="AM92" s="34">
        <f t="shared" si="42"/>
        <v>0</v>
      </c>
      <c r="AN92" s="34">
        <f t="shared" si="43"/>
        <v>0</v>
      </c>
      <c r="AO92" s="11">
        <f t="shared" si="32"/>
        <v>0</v>
      </c>
      <c r="AP92" s="23">
        <f t="shared" si="44"/>
        <v>0</v>
      </c>
      <c r="AQ92" s="31">
        <f t="shared" si="45"/>
        <v>0</v>
      </c>
      <c r="AR92" s="34">
        <f t="shared" si="33"/>
        <v>0</v>
      </c>
      <c r="AS92" s="24">
        <f t="shared" si="46"/>
        <v>0</v>
      </c>
      <c r="AY92" s="11">
        <f t="shared" si="47"/>
        <v>0</v>
      </c>
      <c r="AZ92" s="25">
        <f t="shared" si="48"/>
        <v>0</v>
      </c>
      <c r="BA92" s="26">
        <f t="shared" si="49"/>
        <v>0</v>
      </c>
      <c r="BB92" s="35">
        <f t="shared" si="50"/>
        <v>0</v>
      </c>
      <c r="BC92" s="36">
        <f t="shared" si="51"/>
        <v>0</v>
      </c>
    </row>
    <row r="93" spans="1:55" ht="12.75">
      <c r="A93" s="1">
        <v>95</v>
      </c>
      <c r="B93" s="27"/>
      <c r="AE93" s="23">
        <f t="shared" si="34"/>
        <v>0</v>
      </c>
      <c r="AF93" s="23">
        <f t="shared" si="35"/>
        <v>0</v>
      </c>
      <c r="AG93" s="23">
        <f t="shared" si="36"/>
        <v>0</v>
      </c>
      <c r="AH93" s="23">
        <f t="shared" si="37"/>
        <v>0</v>
      </c>
      <c r="AI93" s="31">
        <f t="shared" si="38"/>
        <v>0</v>
      </c>
      <c r="AJ93" s="31">
        <f t="shared" si="39"/>
        <v>0</v>
      </c>
      <c r="AK93" s="31">
        <f t="shared" si="40"/>
        <v>0</v>
      </c>
      <c r="AL93" s="34">
        <f t="shared" si="41"/>
        <v>0</v>
      </c>
      <c r="AM93" s="34">
        <f t="shared" si="42"/>
        <v>0</v>
      </c>
      <c r="AN93" s="34">
        <f t="shared" si="43"/>
        <v>0</v>
      </c>
      <c r="AO93" s="11">
        <f t="shared" si="32"/>
        <v>0</v>
      </c>
      <c r="AP93" s="23">
        <f t="shared" si="44"/>
        <v>0</v>
      </c>
      <c r="AQ93" s="31">
        <f t="shared" si="45"/>
        <v>0</v>
      </c>
      <c r="AR93" s="34">
        <f t="shared" si="33"/>
        <v>0</v>
      </c>
      <c r="AS93" s="24">
        <f t="shared" si="46"/>
        <v>0</v>
      </c>
      <c r="AY93" s="11">
        <f t="shared" si="47"/>
        <v>0</v>
      </c>
      <c r="AZ93" s="25">
        <f t="shared" si="48"/>
        <v>0</v>
      </c>
      <c r="BA93" s="26">
        <f t="shared" si="49"/>
        <v>0</v>
      </c>
      <c r="BB93" s="35">
        <f t="shared" si="50"/>
        <v>0</v>
      </c>
      <c r="BC93" s="36">
        <f t="shared" si="51"/>
        <v>0</v>
      </c>
    </row>
    <row r="94" spans="1:55" ht="12.75">
      <c r="A94" s="1">
        <v>96</v>
      </c>
      <c r="B94" s="27"/>
      <c r="AE94" s="23">
        <f t="shared" si="34"/>
        <v>0</v>
      </c>
      <c r="AF94" s="23">
        <f t="shared" si="35"/>
        <v>0</v>
      </c>
      <c r="AG94" s="23">
        <f t="shared" si="36"/>
        <v>0</v>
      </c>
      <c r="AH94" s="23">
        <f t="shared" si="37"/>
        <v>0</v>
      </c>
      <c r="AI94" s="31">
        <f t="shared" si="38"/>
        <v>0</v>
      </c>
      <c r="AJ94" s="31">
        <f t="shared" si="39"/>
        <v>0</v>
      </c>
      <c r="AK94" s="31">
        <f t="shared" si="40"/>
        <v>0</v>
      </c>
      <c r="AL94" s="34">
        <f t="shared" si="41"/>
        <v>0</v>
      </c>
      <c r="AM94" s="34">
        <f t="shared" si="42"/>
        <v>0</v>
      </c>
      <c r="AN94" s="34">
        <f t="shared" si="43"/>
        <v>0</v>
      </c>
      <c r="AO94" s="11">
        <f t="shared" si="32"/>
        <v>0</v>
      </c>
      <c r="AP94" s="23">
        <f t="shared" si="44"/>
        <v>0</v>
      </c>
      <c r="AQ94" s="31">
        <f t="shared" si="45"/>
        <v>0</v>
      </c>
      <c r="AR94" s="34">
        <f t="shared" si="33"/>
        <v>0</v>
      </c>
      <c r="AS94" s="24">
        <f t="shared" si="46"/>
        <v>0</v>
      </c>
      <c r="AY94" s="11">
        <f t="shared" si="47"/>
        <v>0</v>
      </c>
      <c r="AZ94" s="25">
        <f t="shared" si="48"/>
        <v>0</v>
      </c>
      <c r="BA94" s="26">
        <f t="shared" si="49"/>
        <v>0</v>
      </c>
      <c r="BB94" s="35">
        <f t="shared" si="50"/>
        <v>0</v>
      </c>
      <c r="BC94" s="36">
        <f t="shared" si="51"/>
        <v>0</v>
      </c>
    </row>
    <row r="95" spans="1:55" ht="12.75">
      <c r="A95" s="1">
        <v>97</v>
      </c>
      <c r="B95" s="27"/>
      <c r="AE95" s="23">
        <f t="shared" si="34"/>
        <v>0</v>
      </c>
      <c r="AF95" s="23">
        <f t="shared" si="35"/>
        <v>0</v>
      </c>
      <c r="AG95" s="23">
        <f t="shared" si="36"/>
        <v>0</v>
      </c>
      <c r="AH95" s="23">
        <f t="shared" si="37"/>
        <v>0</v>
      </c>
      <c r="AI95" s="31">
        <f t="shared" si="38"/>
        <v>0</v>
      </c>
      <c r="AJ95" s="31">
        <f t="shared" si="39"/>
        <v>0</v>
      </c>
      <c r="AK95" s="31">
        <f t="shared" si="40"/>
        <v>0</v>
      </c>
      <c r="AL95" s="34">
        <f t="shared" si="41"/>
        <v>0</v>
      </c>
      <c r="AM95" s="34">
        <f t="shared" si="42"/>
        <v>0</v>
      </c>
      <c r="AN95" s="34">
        <f t="shared" si="43"/>
        <v>0</v>
      </c>
      <c r="AO95" s="11">
        <f t="shared" si="32"/>
        <v>0</v>
      </c>
      <c r="AP95" s="23">
        <f t="shared" si="44"/>
        <v>0</v>
      </c>
      <c r="AQ95" s="31">
        <f t="shared" si="45"/>
        <v>0</v>
      </c>
      <c r="AR95" s="34">
        <f t="shared" si="33"/>
        <v>0</v>
      </c>
      <c r="AS95" s="24">
        <f t="shared" si="46"/>
        <v>0</v>
      </c>
      <c r="AY95" s="11">
        <f t="shared" si="47"/>
        <v>0</v>
      </c>
      <c r="AZ95" s="25">
        <f t="shared" si="48"/>
        <v>0</v>
      </c>
      <c r="BA95" s="26">
        <f t="shared" si="49"/>
        <v>0</v>
      </c>
      <c r="BB95" s="35">
        <f t="shared" si="50"/>
        <v>0</v>
      </c>
      <c r="BC95" s="36">
        <f t="shared" si="51"/>
        <v>0</v>
      </c>
    </row>
    <row r="96" spans="1:55" ht="12.75">
      <c r="A96" s="1">
        <v>98</v>
      </c>
      <c r="B96" s="27"/>
      <c r="AE96" s="23">
        <f t="shared" si="34"/>
        <v>0</v>
      </c>
      <c r="AF96" s="23">
        <f t="shared" si="35"/>
        <v>0</v>
      </c>
      <c r="AG96" s="23">
        <f t="shared" si="36"/>
        <v>0</v>
      </c>
      <c r="AH96" s="23">
        <f t="shared" si="37"/>
        <v>0</v>
      </c>
      <c r="AI96" s="31">
        <f t="shared" si="38"/>
        <v>0</v>
      </c>
      <c r="AJ96" s="31">
        <f t="shared" si="39"/>
        <v>0</v>
      </c>
      <c r="AK96" s="31">
        <f t="shared" si="40"/>
        <v>0</v>
      </c>
      <c r="AL96" s="34">
        <f t="shared" si="41"/>
        <v>0</v>
      </c>
      <c r="AM96" s="34">
        <f t="shared" si="42"/>
        <v>0</v>
      </c>
      <c r="AN96" s="34">
        <f t="shared" si="43"/>
        <v>0</v>
      </c>
      <c r="AO96" s="11">
        <f t="shared" si="32"/>
        <v>0</v>
      </c>
      <c r="AP96" s="23">
        <f t="shared" si="44"/>
        <v>0</v>
      </c>
      <c r="AQ96" s="31">
        <f t="shared" si="45"/>
        <v>0</v>
      </c>
      <c r="AR96" s="34">
        <f t="shared" si="33"/>
        <v>0</v>
      </c>
      <c r="AS96" s="24">
        <f t="shared" si="46"/>
        <v>0</v>
      </c>
      <c r="AY96" s="11">
        <f t="shared" si="47"/>
        <v>0</v>
      </c>
      <c r="AZ96" s="25">
        <f t="shared" si="48"/>
        <v>0</v>
      </c>
      <c r="BA96" s="26">
        <f t="shared" si="49"/>
        <v>0</v>
      </c>
      <c r="BB96" s="35">
        <f t="shared" si="50"/>
        <v>0</v>
      </c>
      <c r="BC96" s="36">
        <f t="shared" si="51"/>
        <v>0</v>
      </c>
    </row>
    <row r="97" spans="1:55" ht="12.75">
      <c r="A97" s="1">
        <v>99</v>
      </c>
      <c r="B97" s="27"/>
      <c r="AE97" s="23">
        <f t="shared" si="34"/>
        <v>0</v>
      </c>
      <c r="AF97" s="23">
        <f t="shared" si="35"/>
        <v>0</v>
      </c>
      <c r="AG97" s="23">
        <f t="shared" si="36"/>
        <v>0</v>
      </c>
      <c r="AH97" s="23">
        <f t="shared" si="37"/>
        <v>0</v>
      </c>
      <c r="AI97" s="31">
        <f t="shared" si="38"/>
        <v>0</v>
      </c>
      <c r="AJ97" s="31">
        <f t="shared" si="39"/>
        <v>0</v>
      </c>
      <c r="AK97" s="31">
        <f t="shared" si="40"/>
        <v>0</v>
      </c>
      <c r="AL97" s="34">
        <f t="shared" si="41"/>
        <v>0</v>
      </c>
      <c r="AM97" s="34">
        <f t="shared" si="42"/>
        <v>0</v>
      </c>
      <c r="AN97" s="34">
        <f t="shared" si="43"/>
        <v>0</v>
      </c>
      <c r="AO97" s="11">
        <f t="shared" si="32"/>
        <v>0</v>
      </c>
      <c r="AP97" s="23">
        <f t="shared" si="44"/>
        <v>0</v>
      </c>
      <c r="AQ97" s="31">
        <f t="shared" si="45"/>
        <v>0</v>
      </c>
      <c r="AR97" s="34">
        <f t="shared" si="33"/>
        <v>0</v>
      </c>
      <c r="AS97" s="24">
        <f t="shared" si="46"/>
        <v>0</v>
      </c>
      <c r="AY97" s="11">
        <f t="shared" si="47"/>
        <v>0</v>
      </c>
      <c r="AZ97" s="25">
        <f t="shared" si="48"/>
        <v>0</v>
      </c>
      <c r="BA97" s="26">
        <f t="shared" si="49"/>
        <v>0</v>
      </c>
      <c r="BB97" s="35">
        <f t="shared" si="50"/>
        <v>0</v>
      </c>
      <c r="BC97" s="36">
        <f t="shared" si="51"/>
        <v>0</v>
      </c>
    </row>
    <row r="98" spans="1:55" ht="12.75">
      <c r="A98" s="1">
        <v>100</v>
      </c>
      <c r="B98" s="27"/>
      <c r="AE98" s="23">
        <f t="shared" si="34"/>
        <v>0</v>
      </c>
      <c r="AF98" s="23">
        <f t="shared" si="35"/>
        <v>0</v>
      </c>
      <c r="AG98" s="23">
        <f t="shared" si="36"/>
        <v>0</v>
      </c>
      <c r="AH98" s="23">
        <f t="shared" si="37"/>
        <v>0</v>
      </c>
      <c r="AI98" s="31">
        <f t="shared" si="38"/>
        <v>0</v>
      </c>
      <c r="AJ98" s="31">
        <f t="shared" si="39"/>
        <v>0</v>
      </c>
      <c r="AK98" s="31">
        <f t="shared" si="40"/>
        <v>0</v>
      </c>
      <c r="AL98" s="34">
        <f t="shared" si="41"/>
        <v>0</v>
      </c>
      <c r="AM98" s="34">
        <f t="shared" si="42"/>
        <v>0</v>
      </c>
      <c r="AN98" s="34">
        <f t="shared" si="43"/>
        <v>0</v>
      </c>
      <c r="AO98" s="11">
        <f t="shared" si="32"/>
        <v>0</v>
      </c>
      <c r="AP98" s="23">
        <f t="shared" si="44"/>
        <v>0</v>
      </c>
      <c r="AQ98" s="31">
        <f t="shared" si="45"/>
        <v>0</v>
      </c>
      <c r="AR98" s="34">
        <f t="shared" si="33"/>
        <v>0</v>
      </c>
      <c r="AS98" s="24">
        <f t="shared" si="46"/>
        <v>0</v>
      </c>
      <c r="AY98" s="11">
        <f t="shared" si="47"/>
        <v>0</v>
      </c>
      <c r="AZ98" s="25">
        <f t="shared" si="48"/>
        <v>0</v>
      </c>
      <c r="BA98" s="26">
        <f t="shared" si="49"/>
        <v>0</v>
      </c>
      <c r="BB98" s="35">
        <f t="shared" si="50"/>
        <v>0</v>
      </c>
      <c r="BC98" s="36">
        <f t="shared" si="51"/>
        <v>0</v>
      </c>
    </row>
    <row r="99" spans="1:55" ht="12.75">
      <c r="A99" s="1">
        <v>101</v>
      </c>
      <c r="B99" s="27"/>
      <c r="AE99" s="23">
        <f t="shared" si="34"/>
        <v>0</v>
      </c>
      <c r="AF99" s="23">
        <f t="shared" si="35"/>
        <v>0</v>
      </c>
      <c r="AG99" s="23">
        <f t="shared" si="36"/>
        <v>0</v>
      </c>
      <c r="AH99" s="23">
        <f t="shared" si="37"/>
        <v>0</v>
      </c>
      <c r="AI99" s="31">
        <f t="shared" si="38"/>
        <v>0</v>
      </c>
      <c r="AJ99" s="31">
        <f t="shared" si="39"/>
        <v>0</v>
      </c>
      <c r="AK99" s="31">
        <f t="shared" si="40"/>
        <v>0</v>
      </c>
      <c r="AL99" s="34">
        <f t="shared" si="41"/>
        <v>0</v>
      </c>
      <c r="AM99" s="34">
        <f t="shared" si="42"/>
        <v>0</v>
      </c>
      <c r="AN99" s="34">
        <f t="shared" si="43"/>
        <v>0</v>
      </c>
      <c r="AO99" s="11">
        <f t="shared" si="32"/>
        <v>0</v>
      </c>
      <c r="AP99" s="23">
        <f t="shared" si="44"/>
        <v>0</v>
      </c>
      <c r="AQ99" s="31">
        <f t="shared" si="45"/>
        <v>0</v>
      </c>
      <c r="AR99" s="34">
        <f t="shared" si="33"/>
        <v>0</v>
      </c>
      <c r="AS99" s="24">
        <f t="shared" si="46"/>
        <v>0</v>
      </c>
      <c r="AY99" s="11">
        <f t="shared" si="47"/>
        <v>0</v>
      </c>
      <c r="AZ99" s="25">
        <f t="shared" si="48"/>
        <v>0</v>
      </c>
      <c r="BA99" s="26">
        <f t="shared" si="49"/>
        <v>0</v>
      </c>
      <c r="BB99" s="35">
        <f t="shared" si="50"/>
        <v>0</v>
      </c>
      <c r="BC99" s="36">
        <f t="shared" si="51"/>
        <v>0</v>
      </c>
    </row>
    <row r="100" spans="1:55" ht="12.75">
      <c r="A100" s="1">
        <v>102</v>
      </c>
      <c r="B100" s="27"/>
      <c r="AE100" s="23">
        <f t="shared" si="34"/>
        <v>0</v>
      </c>
      <c r="AF100" s="23">
        <f t="shared" si="35"/>
        <v>0</v>
      </c>
      <c r="AG100" s="23">
        <f t="shared" si="36"/>
        <v>0</v>
      </c>
      <c r="AH100" s="23">
        <f t="shared" si="37"/>
        <v>0</v>
      </c>
      <c r="AI100" s="31">
        <f t="shared" si="38"/>
        <v>0</v>
      </c>
      <c r="AJ100" s="31">
        <f t="shared" si="39"/>
        <v>0</v>
      </c>
      <c r="AK100" s="31">
        <f t="shared" si="40"/>
        <v>0</v>
      </c>
      <c r="AL100" s="34">
        <f t="shared" si="41"/>
        <v>0</v>
      </c>
      <c r="AM100" s="34">
        <f t="shared" si="42"/>
        <v>0</v>
      </c>
      <c r="AN100" s="34">
        <f t="shared" si="43"/>
        <v>0</v>
      </c>
      <c r="AO100" s="11">
        <f t="shared" si="32"/>
        <v>0</v>
      </c>
      <c r="AP100" s="23">
        <f t="shared" si="44"/>
        <v>0</v>
      </c>
      <c r="AQ100" s="31">
        <f t="shared" si="45"/>
        <v>0</v>
      </c>
      <c r="AR100" s="34">
        <f t="shared" si="33"/>
        <v>0</v>
      </c>
      <c r="AS100" s="24">
        <f t="shared" si="46"/>
        <v>0</v>
      </c>
      <c r="AY100" s="11">
        <f t="shared" si="47"/>
        <v>0</v>
      </c>
      <c r="AZ100" s="25">
        <f t="shared" si="48"/>
        <v>0</v>
      </c>
      <c r="BA100" s="26">
        <f t="shared" si="49"/>
        <v>0</v>
      </c>
      <c r="BB100" s="35">
        <f t="shared" si="50"/>
        <v>0</v>
      </c>
      <c r="BC100" s="36">
        <f t="shared" si="51"/>
        <v>0</v>
      </c>
    </row>
    <row r="101" spans="1:55" ht="12.75">
      <c r="A101" s="1">
        <v>103</v>
      </c>
      <c r="B101" s="27"/>
      <c r="AE101" s="23">
        <f t="shared" si="34"/>
        <v>0</v>
      </c>
      <c r="AF101" s="23">
        <f t="shared" si="35"/>
        <v>0</v>
      </c>
      <c r="AG101" s="23">
        <f t="shared" si="36"/>
        <v>0</v>
      </c>
      <c r="AH101" s="23">
        <f t="shared" si="37"/>
        <v>0</v>
      </c>
      <c r="AI101" s="31">
        <f t="shared" si="38"/>
        <v>0</v>
      </c>
      <c r="AJ101" s="31">
        <f t="shared" si="39"/>
        <v>0</v>
      </c>
      <c r="AK101" s="31">
        <f t="shared" si="40"/>
        <v>0</v>
      </c>
      <c r="AL101" s="34">
        <f t="shared" si="41"/>
        <v>0</v>
      </c>
      <c r="AM101" s="34">
        <f t="shared" si="42"/>
        <v>0</v>
      </c>
      <c r="AN101" s="34">
        <f t="shared" si="43"/>
        <v>0</v>
      </c>
      <c r="AO101" s="11">
        <f t="shared" si="32"/>
        <v>0</v>
      </c>
      <c r="AP101" s="23">
        <f t="shared" si="44"/>
        <v>0</v>
      </c>
      <c r="AQ101" s="31">
        <f t="shared" si="45"/>
        <v>0</v>
      </c>
      <c r="AR101" s="34">
        <f t="shared" si="33"/>
        <v>0</v>
      </c>
      <c r="AS101" s="24">
        <f t="shared" si="46"/>
        <v>0</v>
      </c>
      <c r="AY101" s="11">
        <f t="shared" si="47"/>
        <v>0</v>
      </c>
      <c r="AZ101" s="25">
        <f t="shared" si="48"/>
        <v>0</v>
      </c>
      <c r="BA101" s="26">
        <f t="shared" si="49"/>
        <v>0</v>
      </c>
      <c r="BB101" s="35">
        <f t="shared" si="50"/>
        <v>0</v>
      </c>
      <c r="BC101" s="36">
        <f t="shared" si="51"/>
        <v>0</v>
      </c>
    </row>
    <row r="102" spans="1:55" ht="12.75">
      <c r="A102" s="1">
        <v>104</v>
      </c>
      <c r="B102" s="27"/>
      <c r="AE102" s="23">
        <f t="shared" si="34"/>
        <v>0</v>
      </c>
      <c r="AF102" s="23">
        <f t="shared" si="35"/>
        <v>0</v>
      </c>
      <c r="AG102" s="23">
        <f t="shared" si="36"/>
        <v>0</v>
      </c>
      <c r="AH102" s="23">
        <f t="shared" si="37"/>
        <v>0</v>
      </c>
      <c r="AI102" s="31">
        <f t="shared" si="38"/>
        <v>0</v>
      </c>
      <c r="AJ102" s="31">
        <f t="shared" si="39"/>
        <v>0</v>
      </c>
      <c r="AK102" s="31">
        <f t="shared" si="40"/>
        <v>0</v>
      </c>
      <c r="AL102" s="34">
        <f t="shared" si="41"/>
        <v>0</v>
      </c>
      <c r="AM102" s="34">
        <f t="shared" si="42"/>
        <v>0</v>
      </c>
      <c r="AN102" s="34">
        <f t="shared" si="43"/>
        <v>0</v>
      </c>
      <c r="AO102" s="11">
        <f t="shared" si="32"/>
        <v>0</v>
      </c>
      <c r="AP102" s="23">
        <f t="shared" si="44"/>
        <v>0</v>
      </c>
      <c r="AQ102" s="31">
        <f t="shared" si="45"/>
        <v>0</v>
      </c>
      <c r="AR102" s="34">
        <f t="shared" si="33"/>
        <v>0</v>
      </c>
      <c r="AS102" s="24">
        <f t="shared" si="46"/>
        <v>0</v>
      </c>
      <c r="AY102" s="11">
        <f t="shared" si="47"/>
        <v>0</v>
      </c>
      <c r="AZ102" s="25">
        <f t="shared" si="48"/>
        <v>0</v>
      </c>
      <c r="BA102" s="26">
        <f t="shared" si="49"/>
        <v>0</v>
      </c>
      <c r="BB102" s="35">
        <f t="shared" si="50"/>
        <v>0</v>
      </c>
      <c r="BC102" s="36">
        <f t="shared" si="51"/>
        <v>0</v>
      </c>
    </row>
    <row r="103" spans="1:55" ht="12.75">
      <c r="A103" s="1">
        <v>105</v>
      </c>
      <c r="B103" s="27"/>
      <c r="AE103" s="23">
        <f t="shared" si="34"/>
        <v>0</v>
      </c>
      <c r="AF103" s="23">
        <f t="shared" si="35"/>
        <v>0</v>
      </c>
      <c r="AG103" s="23">
        <f t="shared" si="36"/>
        <v>0</v>
      </c>
      <c r="AH103" s="23">
        <f t="shared" si="37"/>
        <v>0</v>
      </c>
      <c r="AI103" s="31">
        <f t="shared" si="38"/>
        <v>0</v>
      </c>
      <c r="AJ103" s="31">
        <f t="shared" si="39"/>
        <v>0</v>
      </c>
      <c r="AK103" s="31">
        <f t="shared" si="40"/>
        <v>0</v>
      </c>
      <c r="AL103" s="34">
        <f t="shared" si="41"/>
        <v>0</v>
      </c>
      <c r="AM103" s="34">
        <f t="shared" si="42"/>
        <v>0</v>
      </c>
      <c r="AN103" s="34">
        <f t="shared" si="43"/>
        <v>0</v>
      </c>
      <c r="AO103" s="11">
        <f t="shared" si="32"/>
        <v>0</v>
      </c>
      <c r="AP103" s="23">
        <f t="shared" si="44"/>
        <v>0</v>
      </c>
      <c r="AQ103" s="31">
        <f t="shared" si="45"/>
        <v>0</v>
      </c>
      <c r="AR103" s="34">
        <f t="shared" si="33"/>
        <v>0</v>
      </c>
      <c r="AS103" s="24">
        <f t="shared" si="46"/>
        <v>0</v>
      </c>
      <c r="AY103" s="11">
        <f t="shared" si="47"/>
        <v>0</v>
      </c>
      <c r="AZ103" s="25">
        <f t="shared" si="48"/>
        <v>0</v>
      </c>
      <c r="BA103" s="26">
        <f t="shared" si="49"/>
        <v>0</v>
      </c>
      <c r="BB103" s="35">
        <f t="shared" si="50"/>
        <v>0</v>
      </c>
      <c r="BC103" s="36">
        <f t="shared" si="51"/>
        <v>0</v>
      </c>
    </row>
    <row r="104" spans="1:55" ht="12.75">
      <c r="A104" s="1">
        <v>106</v>
      </c>
      <c r="B104" s="27"/>
      <c r="AE104" s="23">
        <f t="shared" si="34"/>
        <v>0</v>
      </c>
      <c r="AF104" s="23">
        <f t="shared" si="35"/>
        <v>0</v>
      </c>
      <c r="AG104" s="23">
        <f t="shared" si="36"/>
        <v>0</v>
      </c>
      <c r="AH104" s="23">
        <f t="shared" si="37"/>
        <v>0</v>
      </c>
      <c r="AI104" s="31">
        <f t="shared" si="38"/>
        <v>0</v>
      </c>
      <c r="AJ104" s="31">
        <f t="shared" si="39"/>
        <v>0</v>
      </c>
      <c r="AK104" s="31">
        <f t="shared" si="40"/>
        <v>0</v>
      </c>
      <c r="AL104" s="34">
        <f t="shared" si="41"/>
        <v>0</v>
      </c>
      <c r="AM104" s="34">
        <f t="shared" si="42"/>
        <v>0</v>
      </c>
      <c r="AN104" s="34">
        <f t="shared" si="43"/>
        <v>0</v>
      </c>
      <c r="AO104" s="11">
        <f t="shared" si="32"/>
        <v>0</v>
      </c>
      <c r="AP104" s="23">
        <f t="shared" si="44"/>
        <v>0</v>
      </c>
      <c r="AQ104" s="31">
        <f t="shared" si="45"/>
        <v>0</v>
      </c>
      <c r="AR104" s="34">
        <f t="shared" si="33"/>
        <v>0</v>
      </c>
      <c r="AS104" s="24">
        <f t="shared" si="46"/>
        <v>0</v>
      </c>
      <c r="AY104" s="11">
        <f t="shared" si="47"/>
        <v>0</v>
      </c>
      <c r="AZ104" s="25">
        <f t="shared" si="48"/>
        <v>0</v>
      </c>
      <c r="BA104" s="26">
        <f t="shared" si="49"/>
        <v>0</v>
      </c>
      <c r="BB104" s="35">
        <f t="shared" si="50"/>
        <v>0</v>
      </c>
      <c r="BC104" s="36">
        <f t="shared" si="51"/>
        <v>0</v>
      </c>
    </row>
    <row r="105" spans="1:55" ht="12.75">
      <c r="A105" s="1">
        <v>107</v>
      </c>
      <c r="B105" s="27"/>
      <c r="AE105" s="23">
        <f t="shared" si="34"/>
        <v>0</v>
      </c>
      <c r="AF105" s="23">
        <f t="shared" si="35"/>
        <v>0</v>
      </c>
      <c r="AG105" s="23">
        <f t="shared" si="36"/>
        <v>0</v>
      </c>
      <c r="AH105" s="23">
        <f t="shared" si="37"/>
        <v>0</v>
      </c>
      <c r="AI105" s="31">
        <f t="shared" si="38"/>
        <v>0</v>
      </c>
      <c r="AJ105" s="31">
        <f t="shared" si="39"/>
        <v>0</v>
      </c>
      <c r="AK105" s="31">
        <f t="shared" si="40"/>
        <v>0</v>
      </c>
      <c r="AL105" s="34">
        <f t="shared" si="41"/>
        <v>0</v>
      </c>
      <c r="AM105" s="34">
        <f t="shared" si="42"/>
        <v>0</v>
      </c>
      <c r="AN105" s="34">
        <f t="shared" si="43"/>
        <v>0</v>
      </c>
      <c r="AO105" s="11">
        <f t="shared" si="32"/>
        <v>0</v>
      </c>
      <c r="AP105" s="23">
        <f t="shared" si="44"/>
        <v>0</v>
      </c>
      <c r="AQ105" s="31">
        <f t="shared" si="45"/>
        <v>0</v>
      </c>
      <c r="AR105" s="34">
        <f t="shared" si="33"/>
        <v>0</v>
      </c>
      <c r="AS105" s="24">
        <f t="shared" si="46"/>
        <v>0</v>
      </c>
      <c r="AY105" s="11">
        <f t="shared" si="47"/>
        <v>0</v>
      </c>
      <c r="AZ105" s="25">
        <f t="shared" si="48"/>
        <v>0</v>
      </c>
      <c r="BA105" s="26">
        <f t="shared" si="49"/>
        <v>0</v>
      </c>
      <c r="BB105" s="35">
        <f t="shared" si="50"/>
        <v>0</v>
      </c>
      <c r="BC105" s="36">
        <f t="shared" si="51"/>
        <v>0</v>
      </c>
    </row>
    <row r="106" spans="1:55" ht="12.75">
      <c r="A106" s="1">
        <v>108</v>
      </c>
      <c r="B106" s="27"/>
      <c r="AE106" s="23">
        <f t="shared" si="34"/>
        <v>0</v>
      </c>
      <c r="AF106" s="23">
        <f t="shared" si="35"/>
        <v>0</v>
      </c>
      <c r="AG106" s="23">
        <f t="shared" si="36"/>
        <v>0</v>
      </c>
      <c r="AH106" s="23">
        <f t="shared" si="37"/>
        <v>0</v>
      </c>
      <c r="AI106" s="31">
        <f t="shared" si="38"/>
        <v>0</v>
      </c>
      <c r="AJ106" s="31">
        <f t="shared" si="39"/>
        <v>0</v>
      </c>
      <c r="AK106" s="31">
        <f t="shared" si="40"/>
        <v>0</v>
      </c>
      <c r="AL106" s="34">
        <f t="shared" si="41"/>
        <v>0</v>
      </c>
      <c r="AM106" s="34">
        <f t="shared" si="42"/>
        <v>0</v>
      </c>
      <c r="AN106" s="34">
        <f t="shared" si="43"/>
        <v>0</v>
      </c>
      <c r="AO106" s="11">
        <f t="shared" si="32"/>
        <v>0</v>
      </c>
      <c r="AP106" s="23">
        <f t="shared" si="44"/>
        <v>0</v>
      </c>
      <c r="AQ106" s="31">
        <f t="shared" si="45"/>
        <v>0</v>
      </c>
      <c r="AR106" s="34">
        <f t="shared" si="33"/>
        <v>0</v>
      </c>
      <c r="AS106" s="24">
        <f t="shared" si="46"/>
        <v>0</v>
      </c>
      <c r="AY106" s="11">
        <f t="shared" si="47"/>
        <v>0</v>
      </c>
      <c r="AZ106" s="25">
        <f t="shared" si="48"/>
        <v>0</v>
      </c>
      <c r="BA106" s="26">
        <f t="shared" si="49"/>
        <v>0</v>
      </c>
      <c r="BB106" s="35">
        <f t="shared" si="50"/>
        <v>0</v>
      </c>
      <c r="BC106" s="36">
        <f t="shared" si="51"/>
        <v>0</v>
      </c>
    </row>
    <row r="107" spans="1:55" ht="12.75">
      <c r="A107" s="1">
        <v>109</v>
      </c>
      <c r="B107" s="27"/>
      <c r="AE107" s="23">
        <f t="shared" si="34"/>
        <v>0</v>
      </c>
      <c r="AF107" s="23">
        <f t="shared" si="35"/>
        <v>0</v>
      </c>
      <c r="AG107" s="23">
        <f t="shared" si="36"/>
        <v>0</v>
      </c>
      <c r="AH107" s="23">
        <f t="shared" si="37"/>
        <v>0</v>
      </c>
      <c r="AI107" s="31">
        <f t="shared" si="38"/>
        <v>0</v>
      </c>
      <c r="AJ107" s="31">
        <f t="shared" si="39"/>
        <v>0</v>
      </c>
      <c r="AK107" s="31">
        <f t="shared" si="40"/>
        <v>0</v>
      </c>
      <c r="AL107" s="34">
        <f t="shared" si="41"/>
        <v>0</v>
      </c>
      <c r="AM107" s="34">
        <f t="shared" si="42"/>
        <v>0</v>
      </c>
      <c r="AN107" s="34">
        <f t="shared" si="43"/>
        <v>0</v>
      </c>
      <c r="AO107" s="11">
        <f t="shared" si="32"/>
        <v>0</v>
      </c>
      <c r="AP107" s="23">
        <f t="shared" si="44"/>
        <v>0</v>
      </c>
      <c r="AQ107" s="31">
        <f t="shared" si="45"/>
        <v>0</v>
      </c>
      <c r="AR107" s="34">
        <f t="shared" si="33"/>
        <v>0</v>
      </c>
      <c r="AS107" s="24">
        <f t="shared" si="46"/>
        <v>0</v>
      </c>
      <c r="AY107" s="11">
        <f t="shared" si="47"/>
        <v>0</v>
      </c>
      <c r="AZ107" s="25">
        <f t="shared" si="48"/>
        <v>0</v>
      </c>
      <c r="BA107" s="26">
        <f t="shared" si="49"/>
        <v>0</v>
      </c>
      <c r="BB107" s="35">
        <f t="shared" si="50"/>
        <v>0</v>
      </c>
      <c r="BC107" s="36">
        <f t="shared" si="51"/>
        <v>0</v>
      </c>
    </row>
    <row r="108" spans="1:55" ht="12.75">
      <c r="A108" s="1">
        <v>110</v>
      </c>
      <c r="B108" s="27"/>
      <c r="AE108" s="23">
        <f t="shared" si="34"/>
        <v>0</v>
      </c>
      <c r="AF108" s="23">
        <f t="shared" si="35"/>
        <v>0</v>
      </c>
      <c r="AG108" s="23">
        <f t="shared" si="36"/>
        <v>0</v>
      </c>
      <c r="AH108" s="23">
        <f t="shared" si="37"/>
        <v>0</v>
      </c>
      <c r="AI108" s="31">
        <f t="shared" si="38"/>
        <v>0</v>
      </c>
      <c r="AJ108" s="31">
        <f t="shared" si="39"/>
        <v>0</v>
      </c>
      <c r="AK108" s="31">
        <f t="shared" si="40"/>
        <v>0</v>
      </c>
      <c r="AL108" s="34">
        <f t="shared" si="41"/>
        <v>0</v>
      </c>
      <c r="AM108" s="34">
        <f t="shared" si="42"/>
        <v>0</v>
      </c>
      <c r="AN108" s="34">
        <f t="shared" si="43"/>
        <v>0</v>
      </c>
      <c r="AO108" s="11">
        <f t="shared" si="32"/>
        <v>0</v>
      </c>
      <c r="AP108" s="23">
        <f t="shared" si="44"/>
        <v>0</v>
      </c>
      <c r="AQ108" s="31">
        <f t="shared" si="45"/>
        <v>0</v>
      </c>
      <c r="AR108" s="34">
        <f t="shared" si="33"/>
        <v>0</v>
      </c>
      <c r="AS108" s="24">
        <f t="shared" si="46"/>
        <v>0</v>
      </c>
      <c r="AY108" s="11">
        <f t="shared" si="47"/>
        <v>0</v>
      </c>
      <c r="AZ108" s="25">
        <f t="shared" si="48"/>
        <v>0</v>
      </c>
      <c r="BA108" s="26">
        <f t="shared" si="49"/>
        <v>0</v>
      </c>
      <c r="BB108" s="35">
        <f t="shared" si="50"/>
        <v>0</v>
      </c>
      <c r="BC108" s="36">
        <f t="shared" si="51"/>
        <v>0</v>
      </c>
    </row>
    <row r="109" spans="1:55" ht="12.75">
      <c r="A109" s="1">
        <v>111</v>
      </c>
      <c r="B109" s="27"/>
      <c r="AE109" s="23">
        <f t="shared" si="34"/>
        <v>0</v>
      </c>
      <c r="AF109" s="23">
        <f t="shared" si="35"/>
        <v>0</v>
      </c>
      <c r="AG109" s="23">
        <f t="shared" si="36"/>
        <v>0</v>
      </c>
      <c r="AH109" s="23">
        <f t="shared" si="37"/>
        <v>0</v>
      </c>
      <c r="AI109" s="31">
        <f t="shared" si="38"/>
        <v>0</v>
      </c>
      <c r="AJ109" s="31">
        <f t="shared" si="39"/>
        <v>0</v>
      </c>
      <c r="AK109" s="31">
        <f t="shared" si="40"/>
        <v>0</v>
      </c>
      <c r="AL109" s="34">
        <f t="shared" si="41"/>
        <v>0</v>
      </c>
      <c r="AM109" s="34">
        <f t="shared" si="42"/>
        <v>0</v>
      </c>
      <c r="AN109" s="34">
        <f t="shared" si="43"/>
        <v>0</v>
      </c>
      <c r="AO109" s="11">
        <f t="shared" si="32"/>
        <v>0</v>
      </c>
      <c r="AP109" s="23">
        <f t="shared" si="44"/>
        <v>0</v>
      </c>
      <c r="AQ109" s="31">
        <f t="shared" si="45"/>
        <v>0</v>
      </c>
      <c r="AR109" s="34">
        <f t="shared" si="33"/>
        <v>0</v>
      </c>
      <c r="AS109" s="24">
        <f t="shared" si="46"/>
        <v>0</v>
      </c>
      <c r="AY109" s="11">
        <f t="shared" si="47"/>
        <v>0</v>
      </c>
      <c r="AZ109" s="25">
        <f t="shared" si="48"/>
        <v>0</v>
      </c>
      <c r="BA109" s="26">
        <f t="shared" si="49"/>
        <v>0</v>
      </c>
      <c r="BB109" s="35">
        <f t="shared" si="50"/>
        <v>0</v>
      </c>
      <c r="BC109" s="36">
        <f t="shared" si="51"/>
        <v>0</v>
      </c>
    </row>
    <row r="110" spans="1:55" ht="12.75">
      <c r="A110" s="1">
        <v>112</v>
      </c>
      <c r="B110" s="27"/>
      <c r="AE110" s="23">
        <f t="shared" si="34"/>
        <v>0</v>
      </c>
      <c r="AF110" s="23">
        <f t="shared" si="35"/>
        <v>0</v>
      </c>
      <c r="AG110" s="23">
        <f t="shared" si="36"/>
        <v>0</v>
      </c>
      <c r="AH110" s="23">
        <f t="shared" si="37"/>
        <v>0</v>
      </c>
      <c r="AI110" s="31">
        <f t="shared" si="38"/>
        <v>0</v>
      </c>
      <c r="AJ110" s="31">
        <f t="shared" si="39"/>
        <v>0</v>
      </c>
      <c r="AK110" s="31">
        <f t="shared" si="40"/>
        <v>0</v>
      </c>
      <c r="AL110" s="34">
        <f t="shared" si="41"/>
        <v>0</v>
      </c>
      <c r="AM110" s="34">
        <f t="shared" si="42"/>
        <v>0</v>
      </c>
      <c r="AN110" s="34">
        <f t="shared" si="43"/>
        <v>0</v>
      </c>
      <c r="AO110" s="11">
        <f t="shared" si="32"/>
        <v>0</v>
      </c>
      <c r="AP110" s="23">
        <f t="shared" si="44"/>
        <v>0</v>
      </c>
      <c r="AQ110" s="31">
        <f t="shared" si="45"/>
        <v>0</v>
      </c>
      <c r="AR110" s="34">
        <f t="shared" si="33"/>
        <v>0</v>
      </c>
      <c r="AS110" s="24">
        <f t="shared" si="46"/>
        <v>0</v>
      </c>
      <c r="AY110" s="11">
        <f t="shared" si="47"/>
        <v>0</v>
      </c>
      <c r="AZ110" s="25">
        <f t="shared" si="48"/>
        <v>0</v>
      </c>
      <c r="BA110" s="26">
        <f t="shared" si="49"/>
        <v>0</v>
      </c>
      <c r="BB110" s="35">
        <f t="shared" si="50"/>
        <v>0</v>
      </c>
      <c r="BC110" s="36">
        <f t="shared" si="51"/>
        <v>0</v>
      </c>
    </row>
    <row r="111" spans="1:55" ht="12.75">
      <c r="A111" s="1">
        <v>113</v>
      </c>
      <c r="B111" s="27"/>
      <c r="AE111" s="23">
        <f t="shared" si="34"/>
        <v>0</v>
      </c>
      <c r="AF111" s="23">
        <f t="shared" si="35"/>
        <v>0</v>
      </c>
      <c r="AG111" s="23">
        <f t="shared" si="36"/>
        <v>0</v>
      </c>
      <c r="AH111" s="23">
        <f t="shared" si="37"/>
        <v>0</v>
      </c>
      <c r="AI111" s="31">
        <f t="shared" si="38"/>
        <v>0</v>
      </c>
      <c r="AJ111" s="31">
        <f t="shared" si="39"/>
        <v>0</v>
      </c>
      <c r="AK111" s="31">
        <f t="shared" si="40"/>
        <v>0</v>
      </c>
      <c r="AL111" s="34">
        <f t="shared" si="41"/>
        <v>0</v>
      </c>
      <c r="AM111" s="34">
        <f t="shared" si="42"/>
        <v>0</v>
      </c>
      <c r="AN111" s="34">
        <f t="shared" si="43"/>
        <v>0</v>
      </c>
      <c r="AO111" s="11">
        <f t="shared" si="32"/>
        <v>0</v>
      </c>
      <c r="AP111" s="23">
        <f t="shared" si="44"/>
        <v>0</v>
      </c>
      <c r="AQ111" s="31">
        <f t="shared" si="45"/>
        <v>0</v>
      </c>
      <c r="AR111" s="34">
        <f t="shared" si="33"/>
        <v>0</v>
      </c>
      <c r="AS111" s="24">
        <f t="shared" si="46"/>
        <v>0</v>
      </c>
      <c r="AY111" s="11">
        <f t="shared" si="47"/>
        <v>0</v>
      </c>
      <c r="AZ111" s="25">
        <f t="shared" si="48"/>
        <v>0</v>
      </c>
      <c r="BA111" s="26">
        <f t="shared" si="49"/>
        <v>0</v>
      </c>
      <c r="BB111" s="35">
        <f t="shared" si="50"/>
        <v>0</v>
      </c>
      <c r="BC111" s="36">
        <f t="shared" si="51"/>
        <v>0</v>
      </c>
    </row>
    <row r="112" spans="1:55" ht="12.75">
      <c r="A112" s="1">
        <v>114</v>
      </c>
      <c r="B112" s="27"/>
      <c r="AE112" s="23">
        <f t="shared" si="34"/>
        <v>0</v>
      </c>
      <c r="AF112" s="23">
        <f t="shared" si="35"/>
        <v>0</v>
      </c>
      <c r="AG112" s="23">
        <f t="shared" si="36"/>
        <v>0</v>
      </c>
      <c r="AH112" s="23">
        <f t="shared" si="37"/>
        <v>0</v>
      </c>
      <c r="AI112" s="31">
        <f t="shared" si="38"/>
        <v>0</v>
      </c>
      <c r="AJ112" s="31">
        <f t="shared" si="39"/>
        <v>0</v>
      </c>
      <c r="AK112" s="31">
        <f t="shared" si="40"/>
        <v>0</v>
      </c>
      <c r="AL112" s="34">
        <f t="shared" si="41"/>
        <v>0</v>
      </c>
      <c r="AM112" s="34">
        <f t="shared" si="42"/>
        <v>0</v>
      </c>
      <c r="AN112" s="34">
        <f t="shared" si="43"/>
        <v>0</v>
      </c>
      <c r="AO112" s="11">
        <f t="shared" si="32"/>
        <v>0</v>
      </c>
      <c r="AP112" s="23">
        <f t="shared" si="44"/>
        <v>0</v>
      </c>
      <c r="AQ112" s="31">
        <f t="shared" si="45"/>
        <v>0</v>
      </c>
      <c r="AR112" s="34">
        <f t="shared" si="33"/>
        <v>0</v>
      </c>
      <c r="AS112" s="24">
        <f t="shared" si="46"/>
        <v>0</v>
      </c>
      <c r="AY112" s="11">
        <f t="shared" si="47"/>
        <v>0</v>
      </c>
      <c r="AZ112" s="25">
        <f t="shared" si="48"/>
        <v>0</v>
      </c>
      <c r="BA112" s="26">
        <f t="shared" si="49"/>
        <v>0</v>
      </c>
      <c r="BB112" s="35">
        <f t="shared" si="50"/>
        <v>0</v>
      </c>
      <c r="BC112" s="36">
        <f t="shared" si="51"/>
        <v>0</v>
      </c>
    </row>
    <row r="113" spans="1:55" ht="12.75">
      <c r="A113" s="1">
        <v>115</v>
      </c>
      <c r="B113" s="27"/>
      <c r="AE113" s="23">
        <f t="shared" si="34"/>
        <v>0</v>
      </c>
      <c r="AF113" s="23">
        <f t="shared" si="35"/>
        <v>0</v>
      </c>
      <c r="AG113" s="23">
        <f t="shared" si="36"/>
        <v>0</v>
      </c>
      <c r="AH113" s="23">
        <f t="shared" si="37"/>
        <v>0</v>
      </c>
      <c r="AI113" s="31">
        <f t="shared" si="38"/>
        <v>0</v>
      </c>
      <c r="AJ113" s="31">
        <f t="shared" si="39"/>
        <v>0</v>
      </c>
      <c r="AK113" s="31">
        <f t="shared" si="40"/>
        <v>0</v>
      </c>
      <c r="AL113" s="34">
        <f t="shared" si="41"/>
        <v>0</v>
      </c>
      <c r="AM113" s="34">
        <f t="shared" si="42"/>
        <v>0</v>
      </c>
      <c r="AN113" s="34">
        <f t="shared" si="43"/>
        <v>0</v>
      </c>
      <c r="AO113" s="11">
        <f t="shared" si="32"/>
        <v>0</v>
      </c>
      <c r="AP113" s="23">
        <f t="shared" si="44"/>
        <v>0</v>
      </c>
      <c r="AQ113" s="31">
        <f t="shared" si="45"/>
        <v>0</v>
      </c>
      <c r="AR113" s="34">
        <f t="shared" si="33"/>
        <v>0</v>
      </c>
      <c r="AS113" s="24">
        <f t="shared" si="46"/>
        <v>0</v>
      </c>
      <c r="AY113" s="11">
        <f t="shared" si="47"/>
        <v>0</v>
      </c>
      <c r="AZ113" s="25">
        <f t="shared" si="48"/>
        <v>0</v>
      </c>
      <c r="BA113" s="26">
        <f t="shared" si="49"/>
        <v>0</v>
      </c>
      <c r="BB113" s="35">
        <f t="shared" si="50"/>
        <v>0</v>
      </c>
      <c r="BC113" s="36">
        <f t="shared" si="51"/>
        <v>0</v>
      </c>
    </row>
    <row r="114" spans="1:55" ht="12.75">
      <c r="A114" s="1">
        <v>116</v>
      </c>
      <c r="B114" s="27"/>
      <c r="AE114" s="23">
        <f t="shared" si="34"/>
        <v>0</v>
      </c>
      <c r="AF114" s="23">
        <f t="shared" si="35"/>
        <v>0</v>
      </c>
      <c r="AG114" s="23">
        <f t="shared" si="36"/>
        <v>0</v>
      </c>
      <c r="AH114" s="23">
        <f t="shared" si="37"/>
        <v>0</v>
      </c>
      <c r="AI114" s="31">
        <f t="shared" si="38"/>
        <v>0</v>
      </c>
      <c r="AJ114" s="31">
        <f t="shared" si="39"/>
        <v>0</v>
      </c>
      <c r="AK114" s="31">
        <f t="shared" si="40"/>
        <v>0</v>
      </c>
      <c r="AL114" s="34">
        <f t="shared" si="41"/>
        <v>0</v>
      </c>
      <c r="AM114" s="34">
        <f t="shared" si="42"/>
        <v>0</v>
      </c>
      <c r="AN114" s="34">
        <f t="shared" si="43"/>
        <v>0</v>
      </c>
      <c r="AO114" s="11">
        <f t="shared" si="32"/>
        <v>0</v>
      </c>
      <c r="AP114" s="23">
        <f t="shared" si="44"/>
        <v>0</v>
      </c>
      <c r="AQ114" s="31">
        <f t="shared" si="45"/>
        <v>0</v>
      </c>
      <c r="AR114" s="34">
        <f t="shared" si="33"/>
        <v>0</v>
      </c>
      <c r="AS114" s="24">
        <f t="shared" si="46"/>
        <v>0</v>
      </c>
      <c r="AY114" s="11">
        <f t="shared" si="47"/>
        <v>0</v>
      </c>
      <c r="AZ114" s="25">
        <f t="shared" si="48"/>
        <v>0</v>
      </c>
      <c r="BA114" s="26">
        <f t="shared" si="49"/>
        <v>0</v>
      </c>
      <c r="BB114" s="35">
        <f t="shared" si="50"/>
        <v>0</v>
      </c>
      <c r="BC114" s="36">
        <f t="shared" si="51"/>
        <v>0</v>
      </c>
    </row>
    <row r="115" spans="1:55" ht="12.75">
      <c r="A115" s="1">
        <v>117</v>
      </c>
      <c r="B115" s="27"/>
      <c r="AE115" s="23">
        <f t="shared" si="34"/>
        <v>0</v>
      </c>
      <c r="AF115" s="23">
        <f t="shared" si="35"/>
        <v>0</v>
      </c>
      <c r="AG115" s="23">
        <f t="shared" si="36"/>
        <v>0</v>
      </c>
      <c r="AH115" s="23">
        <f t="shared" si="37"/>
        <v>0</v>
      </c>
      <c r="AI115" s="31">
        <f t="shared" si="38"/>
        <v>0</v>
      </c>
      <c r="AJ115" s="31">
        <f t="shared" si="39"/>
        <v>0</v>
      </c>
      <c r="AK115" s="31">
        <f t="shared" si="40"/>
        <v>0</v>
      </c>
      <c r="AL115" s="34">
        <f t="shared" si="41"/>
        <v>0</v>
      </c>
      <c r="AM115" s="34">
        <f t="shared" si="42"/>
        <v>0</v>
      </c>
      <c r="AN115" s="34">
        <f t="shared" si="43"/>
        <v>0</v>
      </c>
      <c r="AO115" s="11">
        <f t="shared" si="32"/>
        <v>0</v>
      </c>
      <c r="AP115" s="23">
        <f t="shared" si="44"/>
        <v>0</v>
      </c>
      <c r="AQ115" s="31">
        <f t="shared" si="45"/>
        <v>0</v>
      </c>
      <c r="AR115" s="34">
        <f t="shared" si="33"/>
        <v>0</v>
      </c>
      <c r="AS115" s="24">
        <f t="shared" si="46"/>
        <v>0</v>
      </c>
      <c r="AY115" s="11">
        <f t="shared" si="47"/>
        <v>0</v>
      </c>
      <c r="AZ115" s="25">
        <f t="shared" si="48"/>
        <v>0</v>
      </c>
      <c r="BA115" s="26">
        <f t="shared" si="49"/>
        <v>0</v>
      </c>
      <c r="BB115" s="35">
        <f t="shared" si="50"/>
        <v>0</v>
      </c>
      <c r="BC115" s="36">
        <f t="shared" si="51"/>
        <v>0</v>
      </c>
    </row>
    <row r="116" spans="1:55" ht="12.75">
      <c r="A116" s="1">
        <v>118</v>
      </c>
      <c r="B116" s="27"/>
      <c r="AE116" s="23">
        <f t="shared" si="34"/>
        <v>0</v>
      </c>
      <c r="AF116" s="23">
        <f t="shared" si="35"/>
        <v>0</v>
      </c>
      <c r="AG116" s="23">
        <f t="shared" si="36"/>
        <v>0</v>
      </c>
      <c r="AH116" s="23">
        <f t="shared" si="37"/>
        <v>0</v>
      </c>
      <c r="AI116" s="31">
        <f t="shared" si="38"/>
        <v>0</v>
      </c>
      <c r="AJ116" s="31">
        <f t="shared" si="39"/>
        <v>0</v>
      </c>
      <c r="AK116" s="31">
        <f t="shared" si="40"/>
        <v>0</v>
      </c>
      <c r="AL116" s="34">
        <f t="shared" si="41"/>
        <v>0</v>
      </c>
      <c r="AM116" s="34">
        <f t="shared" si="42"/>
        <v>0</v>
      </c>
      <c r="AN116" s="34">
        <f t="shared" si="43"/>
        <v>0</v>
      </c>
      <c r="AO116" s="11">
        <f t="shared" si="32"/>
        <v>0</v>
      </c>
      <c r="AP116" s="23">
        <f t="shared" si="44"/>
        <v>0</v>
      </c>
      <c r="AQ116" s="31">
        <f t="shared" si="45"/>
        <v>0</v>
      </c>
      <c r="AR116" s="34">
        <f t="shared" si="33"/>
        <v>0</v>
      </c>
      <c r="AS116" s="24">
        <f t="shared" si="46"/>
        <v>0</v>
      </c>
      <c r="AY116" s="11">
        <f t="shared" si="47"/>
        <v>0</v>
      </c>
      <c r="AZ116" s="25">
        <f t="shared" si="48"/>
        <v>0</v>
      </c>
      <c r="BA116" s="26">
        <f t="shared" si="49"/>
        <v>0</v>
      </c>
      <c r="BB116" s="35">
        <f t="shared" si="50"/>
        <v>0</v>
      </c>
      <c r="BC116" s="36">
        <f t="shared" si="51"/>
        <v>0</v>
      </c>
    </row>
    <row r="117" spans="1:55" ht="12.75">
      <c r="A117" s="1">
        <v>119</v>
      </c>
      <c r="B117" s="27"/>
      <c r="AE117" s="23">
        <f t="shared" si="34"/>
        <v>0</v>
      </c>
      <c r="AF117" s="23">
        <f t="shared" si="35"/>
        <v>0</v>
      </c>
      <c r="AG117" s="23">
        <f t="shared" si="36"/>
        <v>0</v>
      </c>
      <c r="AH117" s="23">
        <f t="shared" si="37"/>
        <v>0</v>
      </c>
      <c r="AI117" s="31">
        <f t="shared" si="38"/>
        <v>0</v>
      </c>
      <c r="AJ117" s="31">
        <f t="shared" si="39"/>
        <v>0</v>
      </c>
      <c r="AK117" s="31">
        <f t="shared" si="40"/>
        <v>0</v>
      </c>
      <c r="AL117" s="34">
        <f t="shared" si="41"/>
        <v>0</v>
      </c>
      <c r="AM117" s="34">
        <f t="shared" si="42"/>
        <v>0</v>
      </c>
      <c r="AN117" s="34">
        <f t="shared" si="43"/>
        <v>0</v>
      </c>
      <c r="AO117" s="11">
        <f t="shared" si="32"/>
        <v>0</v>
      </c>
      <c r="AP117" s="23">
        <f t="shared" si="44"/>
        <v>0</v>
      </c>
      <c r="AQ117" s="31">
        <f t="shared" si="45"/>
        <v>0</v>
      </c>
      <c r="AR117" s="34">
        <f t="shared" si="33"/>
        <v>0</v>
      </c>
      <c r="AS117" s="24">
        <f t="shared" si="46"/>
        <v>0</v>
      </c>
      <c r="AY117" s="11">
        <f t="shared" si="47"/>
        <v>0</v>
      </c>
      <c r="AZ117" s="25">
        <f t="shared" si="48"/>
        <v>0</v>
      </c>
      <c r="BA117" s="26">
        <f t="shared" si="49"/>
        <v>0</v>
      </c>
      <c r="BB117" s="35">
        <f t="shared" si="50"/>
        <v>0</v>
      </c>
      <c r="BC117" s="36">
        <f t="shared" si="51"/>
        <v>0</v>
      </c>
    </row>
    <row r="118" spans="1:55" ht="12.75">
      <c r="A118" s="1">
        <v>120</v>
      </c>
      <c r="B118" s="27"/>
      <c r="AE118" s="23">
        <f t="shared" si="34"/>
        <v>0</v>
      </c>
      <c r="AF118" s="23">
        <f t="shared" si="35"/>
        <v>0</v>
      </c>
      <c r="AG118" s="23">
        <f t="shared" si="36"/>
        <v>0</v>
      </c>
      <c r="AH118" s="23">
        <f t="shared" si="37"/>
        <v>0</v>
      </c>
      <c r="AI118" s="31">
        <f t="shared" si="38"/>
        <v>0</v>
      </c>
      <c r="AJ118" s="31">
        <f t="shared" si="39"/>
        <v>0</v>
      </c>
      <c r="AK118" s="31">
        <f t="shared" si="40"/>
        <v>0</v>
      </c>
      <c r="AL118" s="34">
        <f t="shared" si="41"/>
        <v>0</v>
      </c>
      <c r="AM118" s="34">
        <f t="shared" si="42"/>
        <v>0</v>
      </c>
      <c r="AN118" s="34">
        <f t="shared" si="43"/>
        <v>0</v>
      </c>
      <c r="AO118" s="11">
        <f t="shared" si="32"/>
        <v>0</v>
      </c>
      <c r="AP118" s="23">
        <f t="shared" si="44"/>
        <v>0</v>
      </c>
      <c r="AQ118" s="31">
        <f t="shared" si="45"/>
        <v>0</v>
      </c>
      <c r="AR118" s="34">
        <f t="shared" si="33"/>
        <v>0</v>
      </c>
      <c r="AS118" s="24">
        <f t="shared" si="46"/>
        <v>0</v>
      </c>
      <c r="AY118" s="11">
        <f t="shared" si="47"/>
        <v>0</v>
      </c>
      <c r="AZ118" s="25">
        <f t="shared" si="48"/>
        <v>0</v>
      </c>
      <c r="BA118" s="26">
        <f t="shared" si="49"/>
        <v>0</v>
      </c>
      <c r="BB118" s="35">
        <f t="shared" si="50"/>
        <v>0</v>
      </c>
      <c r="BC118" s="36">
        <f t="shared" si="51"/>
        <v>0</v>
      </c>
    </row>
    <row r="119" spans="1:55" ht="12.75">
      <c r="A119" s="1">
        <v>121</v>
      </c>
      <c r="B119" s="27"/>
      <c r="AE119" s="23">
        <f t="shared" si="34"/>
        <v>0</v>
      </c>
      <c r="AF119" s="23">
        <f t="shared" si="35"/>
        <v>0</v>
      </c>
      <c r="AG119" s="23">
        <f t="shared" si="36"/>
        <v>0</v>
      </c>
      <c r="AH119" s="23">
        <f t="shared" si="37"/>
        <v>0</v>
      </c>
      <c r="AI119" s="31">
        <f t="shared" si="38"/>
        <v>0</v>
      </c>
      <c r="AJ119" s="31">
        <f t="shared" si="39"/>
        <v>0</v>
      </c>
      <c r="AK119" s="31">
        <f t="shared" si="40"/>
        <v>0</v>
      </c>
      <c r="AL119" s="34">
        <f t="shared" si="41"/>
        <v>0</v>
      </c>
      <c r="AM119" s="34">
        <f t="shared" si="42"/>
        <v>0</v>
      </c>
      <c r="AN119" s="34">
        <f t="shared" si="43"/>
        <v>0</v>
      </c>
      <c r="AO119" s="11">
        <f t="shared" si="32"/>
        <v>0</v>
      </c>
      <c r="AP119" s="23">
        <f t="shared" si="44"/>
        <v>0</v>
      </c>
      <c r="AQ119" s="31">
        <f t="shared" si="45"/>
        <v>0</v>
      </c>
      <c r="AR119" s="34">
        <f t="shared" si="33"/>
        <v>0</v>
      </c>
      <c r="AS119" s="24">
        <f t="shared" si="46"/>
        <v>0</v>
      </c>
      <c r="AY119" s="11">
        <f t="shared" si="47"/>
        <v>0</v>
      </c>
      <c r="AZ119" s="25">
        <f t="shared" si="48"/>
        <v>0</v>
      </c>
      <c r="BA119" s="26">
        <f t="shared" si="49"/>
        <v>0</v>
      </c>
      <c r="BB119" s="35">
        <f t="shared" si="50"/>
        <v>0</v>
      </c>
      <c r="BC119" s="36">
        <f t="shared" si="51"/>
        <v>0</v>
      </c>
    </row>
    <row r="120" ht="12.75">
      <c r="BA120" s="3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23:L32"/>
  <sheetViews>
    <sheetView workbookViewId="0" topLeftCell="A1">
      <selection activeCell="M12" sqref="M12"/>
    </sheetView>
  </sheetViews>
  <sheetFormatPr defaultColWidth="9.00390625" defaultRowHeight="12.75"/>
  <sheetData>
    <row r="23" spans="11:12" ht="12.75">
      <c r="K23" s="40" t="s">
        <v>68</v>
      </c>
      <c r="L23" t="s">
        <v>95</v>
      </c>
    </row>
    <row r="24" spans="11:12" ht="12.75">
      <c r="K24" s="40" t="s">
        <v>69</v>
      </c>
      <c r="L24" t="s">
        <v>96</v>
      </c>
    </row>
    <row r="25" spans="11:12" ht="12.75">
      <c r="K25" s="40" t="s">
        <v>70</v>
      </c>
      <c r="L25" t="s">
        <v>97</v>
      </c>
    </row>
    <row r="26" spans="11:12" ht="12.75">
      <c r="K26" s="40" t="s">
        <v>71</v>
      </c>
      <c r="L26" t="s">
        <v>98</v>
      </c>
    </row>
    <row r="27" spans="11:12" ht="12.75">
      <c r="K27" s="40" t="s">
        <v>72</v>
      </c>
      <c r="L27" t="s">
        <v>99</v>
      </c>
    </row>
    <row r="28" spans="11:12" ht="12.75">
      <c r="K28" s="40" t="s">
        <v>73</v>
      </c>
      <c r="L28" t="s">
        <v>100</v>
      </c>
    </row>
    <row r="29" spans="11:12" ht="12.75">
      <c r="K29" s="40" t="s">
        <v>74</v>
      </c>
      <c r="L29" t="s">
        <v>101</v>
      </c>
    </row>
    <row r="30" spans="11:12" ht="12.75">
      <c r="K30" s="40" t="s">
        <v>76</v>
      </c>
      <c r="L30" t="s">
        <v>102</v>
      </c>
    </row>
    <row r="31" spans="11:12" ht="12.75">
      <c r="K31" s="40" t="s">
        <v>77</v>
      </c>
      <c r="L31" t="s">
        <v>103</v>
      </c>
    </row>
    <row r="32" spans="11:12" ht="12.75">
      <c r="K32" s="40" t="s">
        <v>78</v>
      </c>
      <c r="L32" t="s">
        <v>104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25:L34"/>
  <sheetViews>
    <sheetView workbookViewId="0" topLeftCell="A1">
      <selection activeCell="A87" sqref="A87"/>
    </sheetView>
  </sheetViews>
  <sheetFormatPr defaultColWidth="9.00390625" defaultRowHeight="12.75"/>
  <sheetData>
    <row r="25" spans="11:12" ht="12.75">
      <c r="K25" s="40" t="s">
        <v>68</v>
      </c>
      <c r="L25" t="s">
        <v>107</v>
      </c>
    </row>
    <row r="26" spans="11:12" ht="12.75">
      <c r="K26" s="40" t="s">
        <v>69</v>
      </c>
      <c r="L26" t="s">
        <v>108</v>
      </c>
    </row>
    <row r="27" spans="11:12" ht="12.75">
      <c r="K27" s="40" t="s">
        <v>70</v>
      </c>
      <c r="L27" t="s">
        <v>97</v>
      </c>
    </row>
    <row r="28" spans="11:12" ht="12.75">
      <c r="K28" s="40" t="s">
        <v>71</v>
      </c>
      <c r="L28" t="s">
        <v>109</v>
      </c>
    </row>
    <row r="29" spans="11:12" ht="12.75">
      <c r="K29" s="40" t="s">
        <v>72</v>
      </c>
      <c r="L29" t="s">
        <v>99</v>
      </c>
    </row>
    <row r="30" spans="11:12" ht="12.75">
      <c r="K30" s="40" t="s">
        <v>73</v>
      </c>
      <c r="L30" t="s">
        <v>100</v>
      </c>
    </row>
    <row r="31" spans="11:12" ht="12.75">
      <c r="K31" s="40" t="s">
        <v>74</v>
      </c>
      <c r="L31" t="s">
        <v>101</v>
      </c>
    </row>
    <row r="32" spans="11:12" ht="12.75">
      <c r="K32" s="40" t="s">
        <v>76</v>
      </c>
      <c r="L32" t="s">
        <v>110</v>
      </c>
    </row>
    <row r="33" spans="11:12" ht="12.75">
      <c r="K33" s="40" t="s">
        <v>77</v>
      </c>
      <c r="L33" t="s">
        <v>111</v>
      </c>
    </row>
    <row r="34" spans="11:12" ht="12.75">
      <c r="K34" s="40" t="s">
        <v>78</v>
      </c>
      <c r="L34" t="s">
        <v>104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9">
      <selection activeCell="B13" sqref="B13"/>
    </sheetView>
  </sheetViews>
  <sheetFormatPr defaultColWidth="9.00390625" defaultRowHeight="12.75"/>
  <cols>
    <col min="1" max="1" width="7.25390625" style="0" customWidth="1"/>
    <col min="2" max="2" width="122.00390625" style="0" customWidth="1"/>
  </cols>
  <sheetData>
    <row r="1" spans="1:2" ht="15.75">
      <c r="A1" s="41"/>
      <c r="B1" s="42" t="s">
        <v>112</v>
      </c>
    </row>
    <row r="2" spans="1:2" ht="45">
      <c r="A2" s="43">
        <v>1</v>
      </c>
      <c r="B2" s="44" t="s">
        <v>116</v>
      </c>
    </row>
    <row r="3" spans="1:2" ht="15">
      <c r="A3" s="43">
        <v>2</v>
      </c>
      <c r="B3" s="44" t="s">
        <v>126</v>
      </c>
    </row>
    <row r="4" spans="1:2" ht="30">
      <c r="A4" s="43">
        <v>3</v>
      </c>
      <c r="B4" s="44" t="s">
        <v>117</v>
      </c>
    </row>
    <row r="5" spans="1:2" ht="15">
      <c r="A5" s="43">
        <v>4</v>
      </c>
      <c r="B5" s="45" t="s">
        <v>113</v>
      </c>
    </row>
    <row r="6" spans="1:2" ht="15">
      <c r="A6" s="43">
        <v>5</v>
      </c>
      <c r="B6" s="45" t="s">
        <v>114</v>
      </c>
    </row>
    <row r="7" spans="1:2" ht="30">
      <c r="A7" s="43">
        <v>6</v>
      </c>
      <c r="B7" s="45" t="s">
        <v>125</v>
      </c>
    </row>
    <row r="8" spans="1:2" ht="47.25">
      <c r="A8" s="43">
        <v>7</v>
      </c>
      <c r="B8" s="46" t="s">
        <v>118</v>
      </c>
    </row>
    <row r="9" spans="1:2" ht="30">
      <c r="A9" s="43">
        <v>8</v>
      </c>
      <c r="B9" s="44" t="s">
        <v>119</v>
      </c>
    </row>
    <row r="10" spans="1:2" ht="15">
      <c r="A10" s="43">
        <v>9</v>
      </c>
      <c r="B10" s="44" t="s">
        <v>120</v>
      </c>
    </row>
    <row r="11" spans="1:2" ht="45">
      <c r="A11" s="43">
        <v>10</v>
      </c>
      <c r="B11" s="44" t="s">
        <v>121</v>
      </c>
    </row>
    <row r="12" spans="1:2" ht="30">
      <c r="A12" s="43">
        <v>11</v>
      </c>
      <c r="B12" s="44" t="s">
        <v>127</v>
      </c>
    </row>
    <row r="13" spans="1:2" ht="30">
      <c r="A13" s="43">
        <v>12</v>
      </c>
      <c r="B13" s="44" t="s">
        <v>122</v>
      </c>
    </row>
    <row r="14" spans="1:2" ht="30">
      <c r="A14" s="43">
        <v>13</v>
      </c>
      <c r="B14" s="44" t="s">
        <v>123</v>
      </c>
    </row>
    <row r="15" spans="1:2" ht="30">
      <c r="A15" s="43">
        <v>14</v>
      </c>
      <c r="B15" s="44" t="s">
        <v>128</v>
      </c>
    </row>
    <row r="16" spans="1:2" ht="30">
      <c r="A16" s="43">
        <v>15</v>
      </c>
      <c r="B16" s="44" t="s">
        <v>124</v>
      </c>
    </row>
    <row r="17" spans="1:2" ht="15">
      <c r="A17" s="43">
        <v>16</v>
      </c>
      <c r="B17" s="41" t="s">
        <v>115</v>
      </c>
    </row>
    <row r="18" ht="15">
      <c r="A18" s="4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oke</dc:creator>
  <cp:keywords/>
  <dc:description/>
  <cp:lastModifiedBy>asia</cp:lastModifiedBy>
  <dcterms:created xsi:type="dcterms:W3CDTF">2006-01-12T11:08:56Z</dcterms:created>
  <dcterms:modified xsi:type="dcterms:W3CDTF">2006-01-17T07:44:18Z</dcterms:modified>
  <cp:category/>
  <cp:version/>
  <cp:contentType/>
  <cp:contentStatus/>
</cp:coreProperties>
</file>