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 IIIA" sheetId="1" r:id="rId1"/>
    <sheet name="wykresy" sheetId="2" r:id="rId2"/>
    <sheet name="komentarz" sheetId="3" r:id="rId3"/>
  </sheets>
  <definedNames/>
  <calcPr fullCalcOnLoad="1"/>
</workbook>
</file>

<file path=xl/sharedStrings.xml><?xml version="1.0" encoding="utf-8"?>
<sst xmlns="http://schemas.openxmlformats.org/spreadsheetml/2006/main" count="320" uniqueCount="158">
  <si>
    <t>kod ucz</t>
  </si>
  <si>
    <t>26.1</t>
  </si>
  <si>
    <t>26.2</t>
  </si>
  <si>
    <t>26.3</t>
  </si>
  <si>
    <t>26.4</t>
  </si>
  <si>
    <t>27.1</t>
  </si>
  <si>
    <t>27.2</t>
  </si>
  <si>
    <t>28.1</t>
  </si>
  <si>
    <t>28.2</t>
  </si>
  <si>
    <t>28.3</t>
  </si>
  <si>
    <t>29.1</t>
  </si>
  <si>
    <t>29.2</t>
  </si>
  <si>
    <t>30.1</t>
  </si>
  <si>
    <t>30.2</t>
  </si>
  <si>
    <t>31.1</t>
  </si>
  <si>
    <t>32.1</t>
  </si>
  <si>
    <t>32.2</t>
  </si>
  <si>
    <t>33.1</t>
  </si>
  <si>
    <t>33.2</t>
  </si>
  <si>
    <t>33.3</t>
  </si>
  <si>
    <t>34.1</t>
  </si>
  <si>
    <t>34.2</t>
  </si>
  <si>
    <t>34.3</t>
  </si>
  <si>
    <t>35.1</t>
  </si>
  <si>
    <t>35.2</t>
  </si>
  <si>
    <t>I</t>
  </si>
  <si>
    <t>II</t>
  </si>
  <si>
    <t>III</t>
  </si>
  <si>
    <t>IV</t>
  </si>
  <si>
    <t>D</t>
  </si>
  <si>
    <t>B</t>
  </si>
  <si>
    <t>A</t>
  </si>
  <si>
    <t>C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</si>
  <si>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</si>
  <si>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</si>
  <si>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</si>
  <si>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</si>
  <si>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</si>
  <si>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</si>
  <si>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</si>
  <si>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</si>
  <si>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</si>
  <si>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</si>
  <si>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</si>
  <si>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</si>
  <si>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</si>
  <si>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</si>
  <si>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</si>
  <si>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</si>
  <si>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</si>
  <si>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</si>
  <si>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</si>
  <si>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</si>
  <si>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</si>
  <si>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</si>
  <si>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</si>
  <si>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</si>
  <si>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</si>
  <si>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</si>
  <si>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</si>
  <si>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</si>
  <si>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</si>
  <si>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</si>
  <si>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</si>
  <si>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</si>
  <si>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AL.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</si>
  <si>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</si>
  <si>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</si>
  <si>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</si>
  <si>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</si>
  <si>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</si>
  <si>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</si>
  <si>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</si>
  <si>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</si>
  <si>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</si>
  <si>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</si>
  <si>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</si>
  <si>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</si>
  <si>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</si>
  <si>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</si>
  <si>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</si>
  <si>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BC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</si>
  <si>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</si>
  <si>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</si>
  <si>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</si>
  <si>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</si>
  <si>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</si>
  <si>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</si>
  <si>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</si>
  <si>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</si>
  <si>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</si>
  <si>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</si>
  <si>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</si>
  <si>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</si>
  <si>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</si>
  <si>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</si>
  <si>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</si>
  <si>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</si>
  <si>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</si>
  <si>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</si>
  <si>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</si>
  <si>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</si>
  <si>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</si>
  <si>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</si>
  <si>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</si>
  <si>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</si>
  <si>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</si>
  <si>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</si>
  <si>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</si>
  <si>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</si>
  <si>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</si>
  <si>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</si>
  <si>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</si>
  <si>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</si>
  <si>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</si>
  <si>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</si>
  <si>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</si>
  <si>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</si>
  <si>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</si>
  <si>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</si>
  <si>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</si>
  <si>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</si>
  <si>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</si>
  <si>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</si>
  <si>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</si>
  <si>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</si>
  <si>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</si>
  <si>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</si>
  <si>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</si>
  <si>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</si>
  <si>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A01</t>
  </si>
  <si>
    <t>SUMY PUNKTÓW W OBSZARACH</t>
  </si>
  <si>
    <t>GMP</t>
  </si>
  <si>
    <t>ZZ</t>
  </si>
  <si>
    <t>ZO</t>
  </si>
  <si>
    <t>ŁATWOŚĆ  UMIEJĘTNOŚCI  DLA UCZNIA</t>
  </si>
  <si>
    <t>KOD</t>
  </si>
  <si>
    <t>UCZ.</t>
  </si>
  <si>
    <t>L.P.</t>
  </si>
  <si>
    <t>L.U.</t>
  </si>
  <si>
    <t xml:space="preserve">ROZKŁADY PUNKTÓW DLA GMP, POSZCEGÓLNYCH STANDARDÓW, ZZ, ZO </t>
  </si>
  <si>
    <t>ŁATWOŚCI</t>
  </si>
  <si>
    <t>A02</t>
  </si>
  <si>
    <t>A03</t>
  </si>
  <si>
    <t>A04</t>
  </si>
  <si>
    <t>A05</t>
  </si>
  <si>
    <t>A06</t>
  </si>
  <si>
    <t>1) zapoznać się z budową arkusza IIIA</t>
  </si>
  <si>
    <t>2) dane z kart odpowiedzi uczniów wprowadzamy kolejno wierszami w komórkach C12:AZ(11+liczba uczniów w klasie)</t>
  </si>
  <si>
    <t>3) w komórce B8 wyświetla się liczba uczniów, których wyniki wpisano</t>
  </si>
  <si>
    <t>4) po wpisaniu wszystkich uczniów należy wyczyścić obszar BA(12+liczba uczniów) : CX60</t>
  </si>
  <si>
    <t>6) w arkuszu WYKRESY znajdziemy wykresy wybranych aspektów z analizy wyników</t>
  </si>
  <si>
    <t>8) przed przystąpieniem do opisu analizy wyników zaznaczyć i wydrukować obszar A1:DF60, a potem kolejno starannie skleić kartki obcinając lewy margines na wszystkich kartkach poza 1-szą</t>
  </si>
  <si>
    <t>9) wykorzystać dołączony plik WORDA z projektem warsztatów dla rady pedagogicznej</t>
  </si>
  <si>
    <t>2') DLA ZADAŃ ZAMKNIĘTYCH WPISUJEMY LITERĘ OZNACZAJACĄ ODPOWIEDX WYBRANĄ PRZEZ UCZNIA; BRAK ODPOWIEDZI OZNACZAMY LITERĄ F, ZAŚ WSKAZANIE DWÓCH ODPOWIEDZI LITERĄ E; DLA ZADAN OTWARTYCH WPISUJEMY 0 LUB 1 DLA KAŻDEGO KRYTERIUM WG SCHEMATU PUNKTOWANIA</t>
  </si>
  <si>
    <t>7) nim wydrukujemy wykresy należy sprawdzić, czy skala na osi OY nie jest zbyt "krótka"</t>
  </si>
  <si>
    <t>31.2</t>
  </si>
  <si>
    <t>5) w komórkach BA8:CP8 są wypisane łatwości zadań oraz wybranych grup zadań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</si>
</sst>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8"/>
      <name val="Arial CE"/>
      <family val="2"/>
    </font>
    <font>
      <b/>
      <sz val="8.5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Rozkład wyników próbnego GMP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IIIA'!$CY$4:$CY$54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 IIIA'!$CZ$4:$CZ$54</c:f>
              <c:numCache>
                <c:ptCount val="51"/>
                <c:pt idx="0">
                  <c:v>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54081946"/>
        <c:axId val="16975467"/>
      </c:barChart>
      <c:catAx>
        <c:axId val="54081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75467"/>
        <c:crosses val="autoZero"/>
        <c:auto val="1"/>
        <c:lblOffset val="100"/>
        <c:noMultiLvlLbl val="0"/>
      </c:catAx>
      <c:valAx>
        <c:axId val="16975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819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Profil osiągnięć kl III A próbny GMP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IIIA'!$CJ$10:$CP$10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ZZ</c:v>
                </c:pt>
                <c:pt idx="5">
                  <c:v>ZO</c:v>
                </c:pt>
                <c:pt idx="6">
                  <c:v>GMP</c:v>
                </c:pt>
              </c:strCache>
            </c:strRef>
          </c:cat>
          <c:val>
            <c:numRef>
              <c:f>' IIIA'!$CJ$8:$CP$8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6149268"/>
        <c:axId val="58472501"/>
      </c:lineChart>
      <c:catAx>
        <c:axId val="6614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kategorie osiągnięc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72501"/>
        <c:crosses val="autoZero"/>
        <c:auto val="1"/>
        <c:lblOffset val="100"/>
        <c:noMultiLvlLbl val="0"/>
      </c:catAx>
      <c:valAx>
        <c:axId val="5847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492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Profile osiągnięć uczniów A04, A05,  A06  kl IIIA z próbnego GMP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57"/>
          <c:w val="0.78575"/>
          <c:h val="0.7205"/>
        </c:manualLayout>
      </c:layout>
      <c:lineChart>
        <c:grouping val="standard"/>
        <c:varyColors val="0"/>
        <c:ser>
          <c:idx val="0"/>
          <c:order val="0"/>
          <c:tx>
            <c:v>A04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IIIA'!$CR$10:$CX$10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ZZ</c:v>
                </c:pt>
                <c:pt idx="5">
                  <c:v>ZO</c:v>
                </c:pt>
                <c:pt idx="6">
                  <c:v>GMP</c:v>
                </c:pt>
              </c:strCache>
            </c:strRef>
          </c:cat>
          <c:val>
            <c:numRef>
              <c:f>' IIIA'!$CR$15:$CX$15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A05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IIIA'!$CR$10:$CX$10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ZZ</c:v>
                </c:pt>
                <c:pt idx="5">
                  <c:v>ZO</c:v>
                </c:pt>
                <c:pt idx="6">
                  <c:v>GMP</c:v>
                </c:pt>
              </c:strCache>
            </c:strRef>
          </c:cat>
          <c:val>
            <c:numRef>
              <c:f>' IIIA'!$CR$16:$CX$16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IIIA'!$CR$10:$CX$10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ZZ</c:v>
                </c:pt>
                <c:pt idx="5">
                  <c:v>ZO</c:v>
                </c:pt>
                <c:pt idx="6">
                  <c:v>GMP</c:v>
                </c:pt>
              </c:strCache>
            </c:strRef>
          </c:cat>
          <c:val>
            <c:numRef>
              <c:f>' IIIA'!$CR$17:$CX$17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6490462"/>
        <c:axId val="38652111"/>
      </c:lineChart>
      <c:catAx>
        <c:axId val="56490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kategorie osiągnięć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52111"/>
        <c:crosses val="autoZero"/>
        <c:auto val="1"/>
        <c:lblOffset val="100"/>
        <c:noMultiLvlLbl val="0"/>
      </c:catAx>
      <c:valAx>
        <c:axId val="3865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904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78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Rozkłady wyników zadań zamkniętych i zadań otwartych dla kl III A, próbny gmp 2005</a:t>
            </a:r>
          </a:p>
        </c:rich>
      </c:tx>
      <c:layout>
        <c:manualLayout>
          <c:xMode val="factor"/>
          <c:yMode val="factor"/>
          <c:x val="-0.006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0425"/>
          <c:w val="0.8882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v>zz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IIIA'!$CY$4:$CY$29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 IIIA'!$DE$4:$DE$29</c:f>
              <c:numCache>
                <c:ptCount val="26"/>
                <c:pt idx="0">
                  <c:v>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zo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IIIA'!$CY$4:$CY$29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 IIIA'!$DF$4:$DF$29</c:f>
              <c:numCache>
                <c:ptCount val="26"/>
                <c:pt idx="0">
                  <c:v>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18561476"/>
        <c:axId val="32835557"/>
      </c:bar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35557"/>
        <c:crosses val="autoZero"/>
        <c:auto val="1"/>
        <c:lblOffset val="100"/>
        <c:noMultiLvlLbl val="0"/>
      </c:catAx>
      <c:valAx>
        <c:axId val="32835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61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Rozkład wyników w kl IIIA dla standu I, próbne gmp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IIIA'!$CY$4:$CY$18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 IIIA'!$DA$4:$DA$18</c:f>
              <c:numCache>
                <c:ptCount val="15"/>
                <c:pt idx="0">
                  <c:v>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7084558"/>
        <c:axId val="42434431"/>
      </c:bar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845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Rozkład wyników kl IIIA dla standardu II, próbny gmp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IIIA'!$CY$4:$CY$16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 IIIA'!$DB$4:$DB$16</c:f>
              <c:numCache>
                <c:ptCount val="13"/>
                <c:pt idx="0">
                  <c:v>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6365560"/>
        <c:axId val="14636857"/>
      </c:bar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36857"/>
        <c:crosses val="autoZero"/>
        <c:auto val="1"/>
        <c:lblOffset val="100"/>
        <c:noMultiLvlLbl val="0"/>
      </c:catAx>
      <c:valAx>
        <c:axId val="14636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55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Rozkład wyników kl IIIA dla standardu III, próbny gmp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IIIA'!$CY$4:$CY$20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' IIIA'!$DC$4:$DC$20</c:f>
              <c:numCache>
                <c:ptCount val="17"/>
                <c:pt idx="0">
                  <c:v>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64622850"/>
        <c:axId val="44734739"/>
      </c:barChart>
      <c:catAx>
        <c:axId val="646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34739"/>
        <c:crosses val="autoZero"/>
        <c:auto val="1"/>
        <c:lblOffset val="100"/>
        <c:noMultiLvlLbl val="0"/>
      </c:catAx>
      <c:valAx>
        <c:axId val="44734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228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Rozkład wyników kl IIIA dla standardu IV, próbny gmp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IIIA'!$CY$4:$CY$12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 IIIA'!$DD$4:$DD$12</c:f>
              <c:numCache>
                <c:ptCount val="9"/>
                <c:pt idx="0">
                  <c:v>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7068332"/>
        <c:axId val="66744077"/>
      </c:bar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4077"/>
        <c:crosses val="autoZero"/>
        <c:auto val="1"/>
        <c:lblOffset val="100"/>
        <c:noMultiLvlLbl val="0"/>
      </c:catAx>
      <c:valAx>
        <c:axId val="66744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683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Rozkłady wyników zadań otwartych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7875"/>
          <c:w val="0.80875"/>
          <c:h val="0.8465"/>
        </c:manualLayout>
      </c:layout>
      <c:barChart>
        <c:barDir val="col"/>
        <c:grouping val="percentStacked"/>
        <c:varyColors val="0"/>
        <c:ser>
          <c:idx val="0"/>
          <c:order val="0"/>
          <c:tx>
            <c:v>0 pkt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IIIA'!$BZ$10:$CI$10</c:f>
              <c:numCache>
                <c:ptCount val="1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</c:numCache>
            </c:numRef>
          </c:cat>
          <c:val>
            <c:numRef>
              <c:f>' IIIA'!$BZ$2:$CI$2</c:f>
              <c:numCache>
                <c:ptCount val="10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</c:numCache>
            </c:numRef>
          </c:val>
        </c:ser>
        <c:ser>
          <c:idx val="1"/>
          <c:order val="1"/>
          <c:tx>
            <c:v>1 pkt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IIIA'!$BZ$10:$CI$10</c:f>
              <c:numCache>
                <c:ptCount val="1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</c:numCache>
            </c:numRef>
          </c:cat>
          <c:val>
            <c:numRef>
              <c:f>' IIIA'!$BZ$3:$CI$3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2 pkt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IIIA'!$BZ$10:$CI$10</c:f>
              <c:numCache>
                <c:ptCount val="1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</c:numCache>
            </c:numRef>
          </c:cat>
          <c:val>
            <c:numRef>
              <c:f>' IIIA'!$BZ$4:$CI$4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3 pkt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IIIA'!$BZ$10:$CI$10</c:f>
              <c:numCache>
                <c:ptCount val="1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</c:numCache>
            </c:numRef>
          </c:cat>
          <c:val>
            <c:numRef>
              <c:f>' IIIA'!$BZ$5:$CI$5</c:f>
              <c:numCache>
                <c:ptCount val="10"/>
                <c:pt idx="0">
                  <c:v>0</c:v>
                </c:pt>
                <c:pt idx="2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v>4 pkt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IIIA'!$BZ$10:$CI$10</c:f>
              <c:numCache>
                <c:ptCount val="1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</c:numCache>
            </c:numRef>
          </c:cat>
          <c:val>
            <c:numRef>
              <c:f>' IIIA'!$BZ$6:$CI$6</c:f>
              <c:numCache>
                <c:ptCount val="10"/>
                <c:pt idx="0">
                  <c:v>0</c:v>
                </c:pt>
              </c:numCache>
            </c:numRef>
          </c:val>
        </c:ser>
        <c:overlap val="100"/>
        <c:axId val="63825782"/>
        <c:axId val="37561127"/>
      </c:barChart>
      <c:catAx>
        <c:axId val="6382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numery zadań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61127"/>
        <c:crosses val="autoZero"/>
        <c:auto val="1"/>
        <c:lblOffset val="100"/>
        <c:noMultiLvlLbl val="0"/>
      </c:catAx>
      <c:valAx>
        <c:axId val="37561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257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Łatwości zadań zamkniętych, klasa IIIA, próbny gmp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0875"/>
          <c:w val="0.88125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 IIIA'!$BA$8:$BY$8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2505824"/>
        <c:axId val="22552417"/>
      </c:barChart>
      <c:catAx>
        <c:axId val="2505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numery zadań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52417"/>
        <c:crosses val="autoZero"/>
        <c:auto val="1"/>
        <c:lblOffset val="80"/>
        <c:tickLblSkip val="1"/>
        <c:noMultiLvlLbl val="0"/>
      </c:catAx>
      <c:valAx>
        <c:axId val="2255241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wartość wskaźnika łatwości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58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Łatwości zadań otwartych w kl IIIA, próbny gmp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12025"/>
          <c:w val="0.880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IIIA'!$BZ$10:$CI$10</c:f>
              <c:numCache>
                <c:ptCount val="1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</c:numCache>
            </c:numRef>
          </c:cat>
          <c:val>
            <c:numRef>
              <c:f>' IIIA'!$BZ$8:$CI$8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645162"/>
        <c:axId val="14806459"/>
      </c:barChart>
      <c:catAx>
        <c:axId val="1645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numery zadań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06459"/>
        <c:crosses val="autoZero"/>
        <c:auto val="1"/>
        <c:lblOffset val="100"/>
        <c:noMultiLvlLbl val="0"/>
      </c:catAx>
      <c:valAx>
        <c:axId val="1480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wartości wskaźnika łatwości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51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0.50725</cdr:x>
      <cdr:y>0.49825</cdr:y>
    </cdr:from>
    <cdr:to>
      <cdr:x>0.5615</cdr:x>
      <cdr:y>0.56775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1190625"/>
          <a:ext cx="257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wy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619125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685800" y="161925"/>
        <a:ext cx="54197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8</xdr:col>
      <xdr:colOff>666750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685800" y="3724275"/>
        <a:ext cx="54673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0</xdr:colOff>
      <xdr:row>56</xdr:row>
      <xdr:rowOff>95250</xdr:rowOff>
    </xdr:to>
    <xdr:graphicFrame>
      <xdr:nvGraphicFramePr>
        <xdr:cNvPr id="3" name="Chart 3"/>
        <xdr:cNvGraphicFramePr/>
      </xdr:nvGraphicFramePr>
      <xdr:xfrm>
        <a:off x="685800" y="6638925"/>
        <a:ext cx="54864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7</xdr:col>
      <xdr:colOff>561975</xdr:colOff>
      <xdr:row>73</xdr:row>
      <xdr:rowOff>95250</xdr:rowOff>
    </xdr:to>
    <xdr:graphicFrame>
      <xdr:nvGraphicFramePr>
        <xdr:cNvPr id="4" name="Chart 4"/>
        <xdr:cNvGraphicFramePr/>
      </xdr:nvGraphicFramePr>
      <xdr:xfrm>
        <a:off x="685800" y="9391650"/>
        <a:ext cx="467677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7</xdr:col>
      <xdr:colOff>619125</xdr:colOff>
      <xdr:row>92</xdr:row>
      <xdr:rowOff>95250</xdr:rowOff>
    </xdr:to>
    <xdr:graphicFrame>
      <xdr:nvGraphicFramePr>
        <xdr:cNvPr id="5" name="Chart 5"/>
        <xdr:cNvGraphicFramePr/>
      </xdr:nvGraphicFramePr>
      <xdr:xfrm>
        <a:off x="685800" y="12144375"/>
        <a:ext cx="473392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628650</xdr:colOff>
      <xdr:row>108</xdr:row>
      <xdr:rowOff>133350</xdr:rowOff>
    </xdr:to>
    <xdr:graphicFrame>
      <xdr:nvGraphicFramePr>
        <xdr:cNvPr id="6" name="Chart 6"/>
        <xdr:cNvGraphicFramePr/>
      </xdr:nvGraphicFramePr>
      <xdr:xfrm>
        <a:off x="685800" y="15220950"/>
        <a:ext cx="4743450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17</xdr:col>
      <xdr:colOff>447675</xdr:colOff>
      <xdr:row>17</xdr:row>
      <xdr:rowOff>38100</xdr:rowOff>
    </xdr:to>
    <xdr:graphicFrame>
      <xdr:nvGraphicFramePr>
        <xdr:cNvPr id="7" name="Chart 7"/>
        <xdr:cNvGraphicFramePr/>
      </xdr:nvGraphicFramePr>
      <xdr:xfrm>
        <a:off x="6858000" y="161925"/>
        <a:ext cx="5248275" cy="2628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17</xdr:col>
      <xdr:colOff>438150</xdr:colOff>
      <xdr:row>32</xdr:row>
      <xdr:rowOff>104775</xdr:rowOff>
    </xdr:to>
    <xdr:graphicFrame>
      <xdr:nvGraphicFramePr>
        <xdr:cNvPr id="8" name="Chart 8"/>
        <xdr:cNvGraphicFramePr/>
      </xdr:nvGraphicFramePr>
      <xdr:xfrm>
        <a:off x="6858000" y="2914650"/>
        <a:ext cx="523875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17</xdr:col>
      <xdr:colOff>409575</xdr:colOff>
      <xdr:row>48</xdr:row>
      <xdr:rowOff>114300</xdr:rowOff>
    </xdr:to>
    <xdr:graphicFrame>
      <xdr:nvGraphicFramePr>
        <xdr:cNvPr id="9" name="Chart 9"/>
        <xdr:cNvGraphicFramePr/>
      </xdr:nvGraphicFramePr>
      <xdr:xfrm>
        <a:off x="6858000" y="5505450"/>
        <a:ext cx="521017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17</xdr:col>
      <xdr:colOff>371475</xdr:colOff>
      <xdr:row>66</xdr:row>
      <xdr:rowOff>142875</xdr:rowOff>
    </xdr:to>
    <xdr:graphicFrame>
      <xdr:nvGraphicFramePr>
        <xdr:cNvPr id="10" name="Chart 10"/>
        <xdr:cNvGraphicFramePr/>
      </xdr:nvGraphicFramePr>
      <xdr:xfrm>
        <a:off x="6858000" y="8096250"/>
        <a:ext cx="5172075" cy="2733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67</xdr:row>
      <xdr:rowOff>95250</xdr:rowOff>
    </xdr:from>
    <xdr:to>
      <xdr:col>17</xdr:col>
      <xdr:colOff>542925</xdr:colOff>
      <xdr:row>83</xdr:row>
      <xdr:rowOff>76200</xdr:rowOff>
    </xdr:to>
    <xdr:graphicFrame>
      <xdr:nvGraphicFramePr>
        <xdr:cNvPr id="11" name="Chart 11"/>
        <xdr:cNvGraphicFramePr/>
      </xdr:nvGraphicFramePr>
      <xdr:xfrm>
        <a:off x="6858000" y="10944225"/>
        <a:ext cx="5343525" cy="2571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60"/>
  <sheetViews>
    <sheetView workbookViewId="0" topLeftCell="A1">
      <selection activeCell="CI12" sqref="CI12"/>
    </sheetView>
  </sheetViews>
  <sheetFormatPr defaultColWidth="9.00390625" defaultRowHeight="12.75"/>
  <cols>
    <col min="1" max="16384" width="5.125" style="1" customWidth="1"/>
  </cols>
  <sheetData>
    <row r="1" spans="1:113" ht="12.75">
      <c r="A1" s="1" t="s">
        <v>31</v>
      </c>
      <c r="B1" s="1" t="s">
        <v>30</v>
      </c>
      <c r="C1" s="1" t="s">
        <v>32</v>
      </c>
      <c r="D1" s="1" t="s">
        <v>29</v>
      </c>
      <c r="E1" s="1" t="s">
        <v>33</v>
      </c>
      <c r="F1" s="1" t="s">
        <v>34</v>
      </c>
      <c r="G1" s="1" t="s">
        <v>35</v>
      </c>
      <c r="H1" s="1" t="s">
        <v>36</v>
      </c>
      <c r="I1" s="1" t="s">
        <v>25</v>
      </c>
      <c r="J1" s="1" t="s">
        <v>37</v>
      </c>
      <c r="K1" s="1" t="s">
        <v>38</v>
      </c>
      <c r="L1" s="1" t="s">
        <v>39</v>
      </c>
      <c r="M1" s="1" t="s">
        <v>40</v>
      </c>
      <c r="N1" s="1" t="s">
        <v>41</v>
      </c>
      <c r="O1" s="1" t="s">
        <v>42</v>
      </c>
      <c r="P1" s="1" t="s">
        <v>43</v>
      </c>
      <c r="Q1" s="1" t="s">
        <v>44</v>
      </c>
      <c r="R1" s="1" t="s">
        <v>45</v>
      </c>
      <c r="S1" s="1" t="s">
        <v>46</v>
      </c>
      <c r="T1" s="1" t="s">
        <v>47</v>
      </c>
      <c r="U1" s="1" t="s">
        <v>48</v>
      </c>
      <c r="V1" s="1" t="s">
        <v>49</v>
      </c>
      <c r="W1" s="1" t="s">
        <v>50</v>
      </c>
      <c r="X1" s="1" t="s">
        <v>51</v>
      </c>
      <c r="Y1" s="1" t="s">
        <v>52</v>
      </c>
      <c r="Z1" s="1" t="s">
        <v>53</v>
      </c>
      <c r="AA1" s="1" t="s">
        <v>54</v>
      </c>
      <c r="AB1" s="1" t="s">
        <v>55</v>
      </c>
      <c r="AC1" s="1" t="s">
        <v>56</v>
      </c>
      <c r="AD1" s="1" t="s">
        <v>57</v>
      </c>
      <c r="AE1" s="1" t="s">
        <v>58</v>
      </c>
      <c r="AF1" s="1" t="s">
        <v>59</v>
      </c>
      <c r="AG1" s="1" t="s">
        <v>60</v>
      </c>
      <c r="AH1" s="1" t="s">
        <v>61</v>
      </c>
      <c r="AI1" s="1" t="s">
        <v>62</v>
      </c>
      <c r="AJ1" s="1" t="s">
        <v>63</v>
      </c>
      <c r="AK1" s="1" t="s">
        <v>64</v>
      </c>
      <c r="AL1" s="1" t="s">
        <v>65</v>
      </c>
      <c r="AM1" s="1" t="s">
        <v>66</v>
      </c>
      <c r="AN1" s="1" t="s">
        <v>67</v>
      </c>
      <c r="AO1" s="1" t="s">
        <v>68</v>
      </c>
      <c r="AP1" s="1" t="s">
        <v>69</v>
      </c>
      <c r="AQ1" s="1" t="s">
        <v>70</v>
      </c>
      <c r="AR1" s="1" t="s">
        <v>71</v>
      </c>
      <c r="AS1" s="1" t="s">
        <v>72</v>
      </c>
      <c r="AT1" s="1" t="s">
        <v>73</v>
      </c>
      <c r="AU1" s="1" t="s">
        <v>74</v>
      </c>
      <c r="AV1" s="1" t="s">
        <v>75</v>
      </c>
      <c r="AW1" s="1" t="s">
        <v>76</v>
      </c>
      <c r="AX1" s="1" t="s">
        <v>77</v>
      </c>
      <c r="AY1" s="1" t="s">
        <v>78</v>
      </c>
      <c r="AZ1" s="1" t="s">
        <v>79</v>
      </c>
      <c r="BA1" s="1" t="s">
        <v>80</v>
      </c>
      <c r="BB1" s="1" t="s">
        <v>82</v>
      </c>
      <c r="BC1" s="1" t="s">
        <v>81</v>
      </c>
      <c r="BD1" s="1" t="s">
        <v>83</v>
      </c>
      <c r="BE1" s="1" t="s">
        <v>84</v>
      </c>
      <c r="BF1" s="1" t="s">
        <v>85</v>
      </c>
      <c r="BG1" s="1" t="s">
        <v>86</v>
      </c>
      <c r="BH1" s="1" t="s">
        <v>87</v>
      </c>
      <c r="BI1" s="1" t="s">
        <v>88</v>
      </c>
      <c r="BJ1" s="1" t="s">
        <v>89</v>
      </c>
      <c r="BK1" s="1" t="s">
        <v>90</v>
      </c>
      <c r="BL1" s="1" t="s">
        <v>91</v>
      </c>
      <c r="BM1" s="1" t="s">
        <v>92</v>
      </c>
      <c r="BN1" s="1" t="s">
        <v>93</v>
      </c>
      <c r="BO1" s="1" t="s">
        <v>94</v>
      </c>
      <c r="BP1" s="1" t="s">
        <v>95</v>
      </c>
      <c r="BQ1" s="1" t="s">
        <v>96</v>
      </c>
      <c r="BR1" s="1" t="s">
        <v>97</v>
      </c>
      <c r="BS1" s="1" t="s">
        <v>98</v>
      </c>
      <c r="BT1" s="1" t="s">
        <v>99</v>
      </c>
      <c r="BU1" s="1" t="s">
        <v>100</v>
      </c>
      <c r="BV1" s="1" t="s">
        <v>101</v>
      </c>
      <c r="BW1" s="1" t="s">
        <v>102</v>
      </c>
      <c r="BX1" s="1" t="s">
        <v>103</v>
      </c>
      <c r="BY1" s="1" t="s">
        <v>104</v>
      </c>
      <c r="BZ1" s="1" t="s">
        <v>105</v>
      </c>
      <c r="CA1" s="1" t="s">
        <v>106</v>
      </c>
      <c r="CB1" s="1" t="s">
        <v>107</v>
      </c>
      <c r="CC1" s="1" t="s">
        <v>108</v>
      </c>
      <c r="CD1" s="1" t="s">
        <v>109</v>
      </c>
      <c r="CE1" s="1" t="s">
        <v>110</v>
      </c>
      <c r="CF1" s="1" t="s">
        <v>111</v>
      </c>
      <c r="CG1" s="1" t="s">
        <v>112</v>
      </c>
      <c r="CH1" s="1" t="s">
        <v>113</v>
      </c>
      <c r="CI1" s="1" t="s">
        <v>114</v>
      </c>
      <c r="CJ1" s="1" t="s">
        <v>115</v>
      </c>
      <c r="CK1" s="1" t="s">
        <v>116</v>
      </c>
      <c r="CL1" s="1" t="s">
        <v>117</v>
      </c>
      <c r="CM1" s="1" t="s">
        <v>118</v>
      </c>
      <c r="CN1" s="1" t="s">
        <v>119</v>
      </c>
      <c r="CO1" s="1" t="s">
        <v>120</v>
      </c>
      <c r="CP1" s="1" t="s">
        <v>121</v>
      </c>
      <c r="CQ1" s="1" t="s">
        <v>122</v>
      </c>
      <c r="CR1" s="1" t="s">
        <v>123</v>
      </c>
      <c r="CS1" s="1" t="s">
        <v>124</v>
      </c>
      <c r="CT1" s="1" t="s">
        <v>125</v>
      </c>
      <c r="CU1" s="1" t="s">
        <v>126</v>
      </c>
      <c r="CV1" s="1" t="s">
        <v>127</v>
      </c>
      <c r="CW1" s="1" t="s">
        <v>128</v>
      </c>
      <c r="CX1" s="1" t="s">
        <v>129</v>
      </c>
      <c r="DI1" s="1" t="s">
        <v>140</v>
      </c>
    </row>
    <row r="2" spans="1:120" ht="12.75">
      <c r="A2" s="1">
        <v>2</v>
      </c>
      <c r="B2" s="3" t="s">
        <v>31</v>
      </c>
      <c r="C2" s="1">
        <f aca="true" t="shared" si="0" ref="C2:D7">COUNTIF(C$12:C$60,$B2)</f>
        <v>0</v>
      </c>
      <c r="D2" s="1">
        <f t="shared" si="0"/>
        <v>0</v>
      </c>
      <c r="E2" s="1">
        <f aca="true" t="shared" si="1" ref="E2:AA7">COUNTIF(E$12:E$60,$B2)</f>
        <v>0</v>
      </c>
      <c r="F2" s="13">
        <f t="shared" si="1"/>
        <v>0</v>
      </c>
      <c r="G2" s="1">
        <f t="shared" si="1"/>
        <v>0</v>
      </c>
      <c r="H2" s="1">
        <f t="shared" si="1"/>
        <v>0</v>
      </c>
      <c r="I2" s="1">
        <f t="shared" si="1"/>
        <v>0</v>
      </c>
      <c r="J2" s="1">
        <f t="shared" si="1"/>
        <v>0</v>
      </c>
      <c r="K2" s="1">
        <f t="shared" si="1"/>
        <v>0</v>
      </c>
      <c r="L2" s="1">
        <f t="shared" si="1"/>
        <v>0</v>
      </c>
      <c r="M2" s="1">
        <f t="shared" si="1"/>
        <v>0</v>
      </c>
      <c r="N2" s="1">
        <f t="shared" si="1"/>
        <v>0</v>
      </c>
      <c r="O2" s="13">
        <f t="shared" si="1"/>
        <v>0</v>
      </c>
      <c r="P2" s="1">
        <f t="shared" si="1"/>
        <v>0</v>
      </c>
      <c r="Q2" s="1">
        <f t="shared" si="1"/>
        <v>0</v>
      </c>
      <c r="R2" s="1">
        <f t="shared" si="1"/>
        <v>0</v>
      </c>
      <c r="S2" s="1">
        <f t="shared" si="1"/>
        <v>0</v>
      </c>
      <c r="T2" s="1">
        <f t="shared" si="1"/>
        <v>0</v>
      </c>
      <c r="U2" s="1">
        <f t="shared" si="1"/>
        <v>0</v>
      </c>
      <c r="V2" s="1">
        <f t="shared" si="1"/>
        <v>0</v>
      </c>
      <c r="W2" s="13">
        <f t="shared" si="1"/>
        <v>0</v>
      </c>
      <c r="X2" s="1">
        <f t="shared" si="1"/>
        <v>0</v>
      </c>
      <c r="Y2" s="1">
        <f t="shared" si="1"/>
        <v>0</v>
      </c>
      <c r="Z2" s="1">
        <f t="shared" si="1"/>
        <v>0</v>
      </c>
      <c r="AA2" s="1">
        <f t="shared" si="1"/>
        <v>0</v>
      </c>
      <c r="AB2" s="1">
        <f>COUNTIF(AB$12:AB$60,0)</f>
        <v>0</v>
      </c>
      <c r="AC2" s="1">
        <f aca="true" t="shared" si="2" ref="AC2:CI2">COUNTIF(AC$12:AC$60,0)</f>
        <v>0</v>
      </c>
      <c r="AD2" s="1">
        <f t="shared" si="2"/>
        <v>0</v>
      </c>
      <c r="AE2" s="1">
        <f t="shared" si="2"/>
        <v>0</v>
      </c>
      <c r="AF2" s="1">
        <f t="shared" si="2"/>
        <v>0</v>
      </c>
      <c r="AG2" s="1">
        <f t="shared" si="2"/>
        <v>0</v>
      </c>
      <c r="AH2" s="1">
        <f t="shared" si="2"/>
        <v>0</v>
      </c>
      <c r="AI2" s="1">
        <f t="shared" si="2"/>
        <v>0</v>
      </c>
      <c r="AJ2" s="1">
        <f t="shared" si="2"/>
        <v>0</v>
      </c>
      <c r="AK2" s="1">
        <f t="shared" si="2"/>
        <v>0</v>
      </c>
      <c r="AL2" s="1">
        <f t="shared" si="2"/>
        <v>0</v>
      </c>
      <c r="AM2" s="1">
        <f t="shared" si="2"/>
        <v>0</v>
      </c>
      <c r="AN2" s="1">
        <f t="shared" si="2"/>
        <v>0</v>
      </c>
      <c r="AO2" s="1">
        <f t="shared" si="2"/>
        <v>0</v>
      </c>
      <c r="AP2" s="1">
        <f t="shared" si="2"/>
        <v>0</v>
      </c>
      <c r="AQ2" s="1">
        <f t="shared" si="2"/>
        <v>0</v>
      </c>
      <c r="AR2" s="1">
        <f t="shared" si="2"/>
        <v>0</v>
      </c>
      <c r="AS2" s="1">
        <f t="shared" si="2"/>
        <v>0</v>
      </c>
      <c r="AT2" s="1">
        <f t="shared" si="2"/>
        <v>0</v>
      </c>
      <c r="AU2" s="1">
        <f t="shared" si="2"/>
        <v>0</v>
      </c>
      <c r="AV2" s="1">
        <f t="shared" si="2"/>
        <v>0</v>
      </c>
      <c r="AW2" s="1">
        <f t="shared" si="2"/>
        <v>0</v>
      </c>
      <c r="AX2" s="1">
        <f t="shared" si="2"/>
        <v>0</v>
      </c>
      <c r="AY2" s="1">
        <f t="shared" si="2"/>
        <v>0</v>
      </c>
      <c r="AZ2" s="1">
        <f t="shared" si="2"/>
        <v>0</v>
      </c>
      <c r="BA2" s="1">
        <f t="shared" si="2"/>
        <v>49</v>
      </c>
      <c r="BB2" s="1">
        <f t="shared" si="2"/>
        <v>49</v>
      </c>
      <c r="BC2" s="1">
        <f t="shared" si="2"/>
        <v>49</v>
      </c>
      <c r="BD2" s="1">
        <f t="shared" si="2"/>
        <v>49</v>
      </c>
      <c r="BE2" s="1">
        <f t="shared" si="2"/>
        <v>49</v>
      </c>
      <c r="BF2" s="1">
        <f t="shared" si="2"/>
        <v>49</v>
      </c>
      <c r="BG2" s="1">
        <f t="shared" si="2"/>
        <v>49</v>
      </c>
      <c r="BH2" s="1">
        <f t="shared" si="2"/>
        <v>49</v>
      </c>
      <c r="BI2" s="1">
        <f t="shared" si="2"/>
        <v>49</v>
      </c>
      <c r="BJ2" s="1">
        <f t="shared" si="2"/>
        <v>49</v>
      </c>
      <c r="BK2" s="1">
        <f t="shared" si="2"/>
        <v>49</v>
      </c>
      <c r="BL2" s="1">
        <f t="shared" si="2"/>
        <v>49</v>
      </c>
      <c r="BM2" s="1">
        <f t="shared" si="2"/>
        <v>49</v>
      </c>
      <c r="BN2" s="1">
        <f t="shared" si="2"/>
        <v>49</v>
      </c>
      <c r="BO2" s="1">
        <f t="shared" si="2"/>
        <v>49</v>
      </c>
      <c r="BP2" s="1">
        <f t="shared" si="2"/>
        <v>49</v>
      </c>
      <c r="BQ2" s="1">
        <f t="shared" si="2"/>
        <v>49</v>
      </c>
      <c r="BR2" s="1">
        <f t="shared" si="2"/>
        <v>49</v>
      </c>
      <c r="BS2" s="1">
        <f t="shared" si="2"/>
        <v>49</v>
      </c>
      <c r="BT2" s="1">
        <f t="shared" si="2"/>
        <v>49</v>
      </c>
      <c r="BU2" s="1">
        <f t="shared" si="2"/>
        <v>49</v>
      </c>
      <c r="BV2" s="1">
        <f t="shared" si="2"/>
        <v>49</v>
      </c>
      <c r="BW2" s="1">
        <f t="shared" si="2"/>
        <v>49</v>
      </c>
      <c r="BX2" s="1">
        <f t="shared" si="2"/>
        <v>49</v>
      </c>
      <c r="BY2" s="1">
        <f t="shared" si="2"/>
        <v>49</v>
      </c>
      <c r="BZ2" s="1">
        <f t="shared" si="2"/>
        <v>49</v>
      </c>
      <c r="CA2" s="1">
        <f t="shared" si="2"/>
        <v>49</v>
      </c>
      <c r="CB2" s="1">
        <f t="shared" si="2"/>
        <v>49</v>
      </c>
      <c r="CC2" s="1">
        <f t="shared" si="2"/>
        <v>49</v>
      </c>
      <c r="CD2" s="1">
        <f t="shared" si="2"/>
        <v>49</v>
      </c>
      <c r="CE2" s="1">
        <f t="shared" si="2"/>
        <v>49</v>
      </c>
      <c r="CF2" s="1">
        <f t="shared" si="2"/>
        <v>49</v>
      </c>
      <c r="CG2" s="1">
        <f t="shared" si="2"/>
        <v>49</v>
      </c>
      <c r="CH2" s="1">
        <f t="shared" si="2"/>
        <v>49</v>
      </c>
      <c r="CI2" s="1">
        <f t="shared" si="2"/>
        <v>49</v>
      </c>
      <c r="CZ2" s="7" t="s">
        <v>132</v>
      </c>
      <c r="DA2" s="19" t="s">
        <v>25</v>
      </c>
      <c r="DB2" s="8" t="s">
        <v>26</v>
      </c>
      <c r="DC2" s="21" t="s">
        <v>27</v>
      </c>
      <c r="DD2" s="8" t="s">
        <v>28</v>
      </c>
      <c r="DE2" s="23" t="s">
        <v>133</v>
      </c>
      <c r="DF2" s="8" t="s">
        <v>134</v>
      </c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1" ht="12.75">
      <c r="A3" s="1">
        <v>3</v>
      </c>
      <c r="B3" s="3" t="s">
        <v>30</v>
      </c>
      <c r="C3" s="1">
        <f t="shared" si="0"/>
        <v>0</v>
      </c>
      <c r="D3" s="13">
        <f t="shared" si="0"/>
        <v>0</v>
      </c>
      <c r="E3" s="1">
        <f aca="true" t="shared" si="3" ref="E3:R3">COUNTIF(E$12:E$60,$B3)</f>
        <v>0</v>
      </c>
      <c r="F3" s="1">
        <f t="shared" si="3"/>
        <v>0</v>
      </c>
      <c r="G3" s="13">
        <f t="shared" si="3"/>
        <v>0</v>
      </c>
      <c r="H3" s="1">
        <f t="shared" si="3"/>
        <v>0</v>
      </c>
      <c r="I3" s="1">
        <f t="shared" si="3"/>
        <v>0</v>
      </c>
      <c r="J3" s="13">
        <f t="shared" si="3"/>
        <v>0</v>
      </c>
      <c r="K3" s="1">
        <f t="shared" si="3"/>
        <v>0</v>
      </c>
      <c r="L3" s="1">
        <f t="shared" si="3"/>
        <v>0</v>
      </c>
      <c r="M3" s="1">
        <f t="shared" si="3"/>
        <v>0</v>
      </c>
      <c r="N3" s="1">
        <f t="shared" si="3"/>
        <v>0</v>
      </c>
      <c r="O3" s="1">
        <f t="shared" si="3"/>
        <v>0</v>
      </c>
      <c r="P3" s="13">
        <f t="shared" si="3"/>
        <v>0</v>
      </c>
      <c r="Q3" s="13">
        <f t="shared" si="3"/>
        <v>0</v>
      </c>
      <c r="R3" s="1">
        <f t="shared" si="3"/>
        <v>0</v>
      </c>
      <c r="S3" s="1">
        <f t="shared" si="1"/>
        <v>0</v>
      </c>
      <c r="T3" s="1">
        <f t="shared" si="1"/>
        <v>0</v>
      </c>
      <c r="U3" s="13">
        <f t="shared" si="1"/>
        <v>0</v>
      </c>
      <c r="V3" s="1">
        <f t="shared" si="1"/>
        <v>0</v>
      </c>
      <c r="W3" s="1">
        <f t="shared" si="1"/>
        <v>0</v>
      </c>
      <c r="X3" s="13">
        <f t="shared" si="1"/>
        <v>0</v>
      </c>
      <c r="Y3" s="1">
        <f t="shared" si="1"/>
        <v>0</v>
      </c>
      <c r="Z3" s="13">
        <f t="shared" si="1"/>
        <v>0</v>
      </c>
      <c r="AA3" s="1">
        <f t="shared" si="1"/>
        <v>0</v>
      </c>
      <c r="AB3" s="1">
        <f aca="true" t="shared" si="4" ref="AB3:BG3">COUNTIF(AB$12:AB$60,1)</f>
        <v>0</v>
      </c>
      <c r="AC3" s="1">
        <f t="shared" si="4"/>
        <v>0</v>
      </c>
      <c r="AD3" s="1">
        <f t="shared" si="4"/>
        <v>0</v>
      </c>
      <c r="AE3" s="1">
        <f t="shared" si="4"/>
        <v>0</v>
      </c>
      <c r="AF3" s="1">
        <f t="shared" si="4"/>
        <v>0</v>
      </c>
      <c r="AG3" s="1">
        <f t="shared" si="4"/>
        <v>0</v>
      </c>
      <c r="AH3" s="1">
        <f t="shared" si="4"/>
        <v>0</v>
      </c>
      <c r="AI3" s="1">
        <f t="shared" si="4"/>
        <v>0</v>
      </c>
      <c r="AJ3" s="1">
        <f t="shared" si="4"/>
        <v>0</v>
      </c>
      <c r="AK3" s="1">
        <f t="shared" si="4"/>
        <v>0</v>
      </c>
      <c r="AL3" s="1">
        <f t="shared" si="4"/>
        <v>0</v>
      </c>
      <c r="AM3" s="1">
        <f t="shared" si="4"/>
        <v>0</v>
      </c>
      <c r="AN3" s="1">
        <f t="shared" si="4"/>
        <v>0</v>
      </c>
      <c r="AO3" s="1">
        <f t="shared" si="4"/>
        <v>0</v>
      </c>
      <c r="AP3" s="1">
        <f t="shared" si="4"/>
        <v>0</v>
      </c>
      <c r="AQ3" s="1">
        <f t="shared" si="4"/>
        <v>0</v>
      </c>
      <c r="AR3" s="1">
        <f t="shared" si="4"/>
        <v>0</v>
      </c>
      <c r="AS3" s="1">
        <f t="shared" si="4"/>
        <v>0</v>
      </c>
      <c r="AT3" s="1">
        <f t="shared" si="4"/>
        <v>0</v>
      </c>
      <c r="AU3" s="1">
        <f t="shared" si="4"/>
        <v>0</v>
      </c>
      <c r="AV3" s="1">
        <f t="shared" si="4"/>
        <v>0</v>
      </c>
      <c r="AW3" s="1">
        <f t="shared" si="4"/>
        <v>0</v>
      </c>
      <c r="AX3" s="1">
        <f t="shared" si="4"/>
        <v>0</v>
      </c>
      <c r="AY3" s="1">
        <f t="shared" si="4"/>
        <v>0</v>
      </c>
      <c r="AZ3" s="1">
        <f t="shared" si="4"/>
        <v>0</v>
      </c>
      <c r="BA3" s="1">
        <f t="shared" si="4"/>
        <v>0</v>
      </c>
      <c r="BB3" s="1">
        <f t="shared" si="4"/>
        <v>0</v>
      </c>
      <c r="BC3" s="1">
        <f t="shared" si="4"/>
        <v>0</v>
      </c>
      <c r="BD3" s="1">
        <f t="shared" si="4"/>
        <v>0</v>
      </c>
      <c r="BE3" s="1">
        <f t="shared" si="4"/>
        <v>0</v>
      </c>
      <c r="BF3" s="1">
        <f t="shared" si="4"/>
        <v>0</v>
      </c>
      <c r="BG3" s="1">
        <f t="shared" si="4"/>
        <v>0</v>
      </c>
      <c r="BH3" s="1">
        <f aca="true" t="shared" si="5" ref="BH3:CA3">COUNTIF(BH$12:BH$60,1)</f>
        <v>0</v>
      </c>
      <c r="BI3" s="1">
        <f t="shared" si="5"/>
        <v>0</v>
      </c>
      <c r="BJ3" s="1">
        <f t="shared" si="5"/>
        <v>0</v>
      </c>
      <c r="BK3" s="1">
        <f t="shared" si="5"/>
        <v>0</v>
      </c>
      <c r="BL3" s="1">
        <f t="shared" si="5"/>
        <v>0</v>
      </c>
      <c r="BM3" s="1">
        <f t="shared" si="5"/>
        <v>0</v>
      </c>
      <c r="BN3" s="1">
        <f t="shared" si="5"/>
        <v>0</v>
      </c>
      <c r="BO3" s="1">
        <f t="shared" si="5"/>
        <v>0</v>
      </c>
      <c r="BP3" s="1">
        <f t="shared" si="5"/>
        <v>0</v>
      </c>
      <c r="BQ3" s="1">
        <f t="shared" si="5"/>
        <v>0</v>
      </c>
      <c r="BR3" s="1">
        <f t="shared" si="5"/>
        <v>0</v>
      </c>
      <c r="BS3" s="1">
        <f t="shared" si="5"/>
        <v>0</v>
      </c>
      <c r="BT3" s="1">
        <f t="shared" si="5"/>
        <v>0</v>
      </c>
      <c r="BU3" s="1">
        <f t="shared" si="5"/>
        <v>0</v>
      </c>
      <c r="BV3" s="1">
        <f t="shared" si="5"/>
        <v>0</v>
      </c>
      <c r="BW3" s="1">
        <f t="shared" si="5"/>
        <v>0</v>
      </c>
      <c r="BX3" s="1">
        <f t="shared" si="5"/>
        <v>0</v>
      </c>
      <c r="BY3" s="1">
        <f t="shared" si="5"/>
        <v>0</v>
      </c>
      <c r="BZ3" s="1">
        <f t="shared" si="5"/>
        <v>0</v>
      </c>
      <c r="CA3" s="1">
        <f t="shared" si="5"/>
        <v>0</v>
      </c>
      <c r="CB3" s="1">
        <f aca="true" t="shared" si="6" ref="CB3:CI3">COUNTIF(CB$12:CB$60,1)</f>
        <v>0</v>
      </c>
      <c r="CC3" s="1">
        <f t="shared" si="6"/>
        <v>0</v>
      </c>
      <c r="CD3" s="1">
        <f t="shared" si="6"/>
        <v>0</v>
      </c>
      <c r="CE3" s="1">
        <f t="shared" si="6"/>
        <v>0</v>
      </c>
      <c r="CF3" s="1">
        <f t="shared" si="6"/>
        <v>0</v>
      </c>
      <c r="CG3" s="1">
        <f t="shared" si="6"/>
        <v>0</v>
      </c>
      <c r="CH3" s="1">
        <f t="shared" si="6"/>
        <v>0</v>
      </c>
      <c r="CI3" s="1">
        <f t="shared" si="6"/>
        <v>0</v>
      </c>
      <c r="CY3" s="9" t="s">
        <v>138</v>
      </c>
      <c r="CZ3" s="5" t="s">
        <v>139</v>
      </c>
      <c r="DA3" s="20" t="s">
        <v>139</v>
      </c>
      <c r="DB3" s="6" t="s">
        <v>139</v>
      </c>
      <c r="DC3" s="22" t="s">
        <v>139</v>
      </c>
      <c r="DD3" s="6" t="s">
        <v>139</v>
      </c>
      <c r="DE3" s="24" t="s">
        <v>139</v>
      </c>
      <c r="DF3" s="6" t="s">
        <v>139</v>
      </c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1:121" ht="12.75">
      <c r="A4" s="1">
        <v>4</v>
      </c>
      <c r="B4" s="3" t="s">
        <v>32</v>
      </c>
      <c r="C4" s="1">
        <f t="shared" si="0"/>
        <v>0</v>
      </c>
      <c r="D4" s="1">
        <f t="shared" si="0"/>
        <v>0</v>
      </c>
      <c r="E4" s="1">
        <f t="shared" si="1"/>
        <v>0</v>
      </c>
      <c r="F4" s="1">
        <f t="shared" si="1"/>
        <v>0</v>
      </c>
      <c r="G4" s="1">
        <f t="shared" si="1"/>
        <v>0</v>
      </c>
      <c r="H4" s="13">
        <f t="shared" si="1"/>
        <v>0</v>
      </c>
      <c r="I4" s="13">
        <f t="shared" si="1"/>
        <v>0</v>
      </c>
      <c r="J4" s="1">
        <f t="shared" si="1"/>
        <v>0</v>
      </c>
      <c r="K4" s="1">
        <f t="shared" si="1"/>
        <v>0</v>
      </c>
      <c r="L4" s="13">
        <f t="shared" si="1"/>
        <v>0</v>
      </c>
      <c r="M4" s="1">
        <f t="shared" si="1"/>
        <v>0</v>
      </c>
      <c r="N4" s="13">
        <f t="shared" si="1"/>
        <v>0</v>
      </c>
      <c r="O4" s="1">
        <f t="shared" si="1"/>
        <v>0</v>
      </c>
      <c r="P4" s="1">
        <f t="shared" si="1"/>
        <v>0</v>
      </c>
      <c r="Q4" s="1">
        <f t="shared" si="1"/>
        <v>0</v>
      </c>
      <c r="R4" s="13">
        <f t="shared" si="1"/>
        <v>0</v>
      </c>
      <c r="S4" s="1">
        <f t="shared" si="1"/>
        <v>0</v>
      </c>
      <c r="T4" s="13">
        <f t="shared" si="1"/>
        <v>0</v>
      </c>
      <c r="U4" s="1">
        <f t="shared" si="1"/>
        <v>0</v>
      </c>
      <c r="V4" s="13">
        <f t="shared" si="1"/>
        <v>0</v>
      </c>
      <c r="W4" s="1">
        <f t="shared" si="1"/>
        <v>0</v>
      </c>
      <c r="X4" s="1">
        <f t="shared" si="1"/>
        <v>0</v>
      </c>
      <c r="Y4" s="13">
        <f t="shared" si="1"/>
        <v>0</v>
      </c>
      <c r="Z4" s="1">
        <f t="shared" si="1"/>
        <v>0</v>
      </c>
      <c r="AA4" s="1">
        <f t="shared" si="1"/>
        <v>0</v>
      </c>
      <c r="BZ4" s="1">
        <f>COUNTIF(BZ$12:BZ$60,2)</f>
        <v>0</v>
      </c>
      <c r="CA4" s="1">
        <f aca="true" t="shared" si="7" ref="CA4:CI4">COUNTIF(CA$12:CA$60,2)</f>
        <v>0</v>
      </c>
      <c r="CB4" s="1">
        <f t="shared" si="7"/>
        <v>0</v>
      </c>
      <c r="CC4" s="1">
        <f t="shared" si="7"/>
        <v>0</v>
      </c>
      <c r="CD4" s="1">
        <f t="shared" si="7"/>
        <v>0</v>
      </c>
      <c r="CE4" s="1">
        <f t="shared" si="7"/>
        <v>0</v>
      </c>
      <c r="CF4" s="1">
        <f t="shared" si="7"/>
        <v>0</v>
      </c>
      <c r="CG4" s="1">
        <f t="shared" si="7"/>
        <v>0</v>
      </c>
      <c r="CH4" s="1">
        <f t="shared" si="7"/>
        <v>0</v>
      </c>
      <c r="CI4" s="1">
        <f t="shared" si="7"/>
        <v>0</v>
      </c>
      <c r="CY4" s="9">
        <v>0</v>
      </c>
      <c r="CZ4" s="5">
        <f>COUNTIF(CP$12:CP$60,$CY4)</f>
        <v>49</v>
      </c>
      <c r="DA4" s="20">
        <f>COUNTIF(CJ$12:CJ$60,$CY4)</f>
        <v>49</v>
      </c>
      <c r="DB4" s="25">
        <f aca="true" t="shared" si="8" ref="DB4:DF19">COUNTIF(CK$12:CK$60,$CY4)</f>
        <v>49</v>
      </c>
      <c r="DC4" s="22">
        <f t="shared" si="8"/>
        <v>49</v>
      </c>
      <c r="DD4" s="25">
        <f t="shared" si="8"/>
        <v>49</v>
      </c>
      <c r="DE4" s="24">
        <f t="shared" si="8"/>
        <v>49</v>
      </c>
      <c r="DF4" s="25">
        <f t="shared" si="8"/>
        <v>49</v>
      </c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10"/>
    </row>
    <row r="5" spans="1:121" ht="12.75">
      <c r="A5" s="1">
        <v>5</v>
      </c>
      <c r="B5" s="3" t="s">
        <v>29</v>
      </c>
      <c r="C5" s="13">
        <f t="shared" si="0"/>
        <v>0</v>
      </c>
      <c r="D5" s="1">
        <f t="shared" si="0"/>
        <v>0</v>
      </c>
      <c r="E5" s="13">
        <f t="shared" si="1"/>
        <v>0</v>
      </c>
      <c r="F5" s="1">
        <f t="shared" si="1"/>
        <v>0</v>
      </c>
      <c r="G5" s="1">
        <f t="shared" si="1"/>
        <v>0</v>
      </c>
      <c r="H5" s="1">
        <f t="shared" si="1"/>
        <v>0</v>
      </c>
      <c r="I5" s="1">
        <f t="shared" si="1"/>
        <v>0</v>
      </c>
      <c r="J5" s="1">
        <f t="shared" si="1"/>
        <v>0</v>
      </c>
      <c r="K5" s="13">
        <f t="shared" si="1"/>
        <v>0</v>
      </c>
      <c r="L5" s="1">
        <f t="shared" si="1"/>
        <v>0</v>
      </c>
      <c r="M5" s="13">
        <f t="shared" si="1"/>
        <v>0</v>
      </c>
      <c r="N5" s="1">
        <f t="shared" si="1"/>
        <v>0</v>
      </c>
      <c r="O5" s="1">
        <f t="shared" si="1"/>
        <v>0</v>
      </c>
      <c r="P5" s="1">
        <f t="shared" si="1"/>
        <v>0</v>
      </c>
      <c r="Q5" s="1">
        <f t="shared" si="1"/>
        <v>0</v>
      </c>
      <c r="R5" s="1">
        <f t="shared" si="1"/>
        <v>0</v>
      </c>
      <c r="S5" s="13">
        <f t="shared" si="1"/>
        <v>0</v>
      </c>
      <c r="T5" s="1">
        <f t="shared" si="1"/>
        <v>0</v>
      </c>
      <c r="U5" s="1">
        <f t="shared" si="1"/>
        <v>0</v>
      </c>
      <c r="V5" s="1">
        <f t="shared" si="1"/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1">
        <f t="shared" si="1"/>
        <v>0</v>
      </c>
      <c r="AA5" s="13">
        <f t="shared" si="1"/>
        <v>0</v>
      </c>
      <c r="BZ5" s="1">
        <f>COUNTIF(BZ$12:BZ$60,3)</f>
        <v>0</v>
      </c>
      <c r="CB5" s="1">
        <f>COUNTIF(CB$12:CB$60,3)</f>
        <v>0</v>
      </c>
      <c r="CG5" s="1">
        <f>COUNTIF(CG$12:CG$60,3)</f>
        <v>0</v>
      </c>
      <c r="CH5" s="1">
        <f>COUNTIF(CH$12:CH$60,3)</f>
        <v>0</v>
      </c>
      <c r="CY5" s="9">
        <v>1</v>
      </c>
      <c r="CZ5" s="5">
        <f>COUNTIF(CP$12:CP$60,$CY5)</f>
        <v>0</v>
      </c>
      <c r="DA5" s="20">
        <f aca="true" t="shared" si="9" ref="DA5:DA18">COUNTIF(CJ$12:CJ$60,$CY5)</f>
        <v>0</v>
      </c>
      <c r="DB5" s="25">
        <f t="shared" si="8"/>
        <v>0</v>
      </c>
      <c r="DC5" s="22">
        <f t="shared" si="8"/>
        <v>0</v>
      </c>
      <c r="DD5" s="25">
        <f t="shared" si="8"/>
        <v>0</v>
      </c>
      <c r="DE5" s="24">
        <f t="shared" si="8"/>
        <v>0</v>
      </c>
      <c r="DF5" s="25">
        <f t="shared" si="8"/>
        <v>0</v>
      </c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10"/>
    </row>
    <row r="6" spans="1:121" ht="12.75">
      <c r="A6" s="1">
        <v>6</v>
      </c>
      <c r="B6" s="3" t="s">
        <v>33</v>
      </c>
      <c r="C6" s="1">
        <f t="shared" si="0"/>
        <v>0</v>
      </c>
      <c r="D6" s="1">
        <f t="shared" si="0"/>
        <v>0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  <c r="I6" s="1">
        <f t="shared" si="1"/>
        <v>0</v>
      </c>
      <c r="J6" s="1">
        <f t="shared" si="1"/>
        <v>0</v>
      </c>
      <c r="K6" s="1">
        <f t="shared" si="1"/>
        <v>0</v>
      </c>
      <c r="L6" s="1">
        <f t="shared" si="1"/>
        <v>0</v>
      </c>
      <c r="M6" s="1">
        <f t="shared" si="1"/>
        <v>0</v>
      </c>
      <c r="N6" s="1">
        <f t="shared" si="1"/>
        <v>0</v>
      </c>
      <c r="O6" s="1">
        <f t="shared" si="1"/>
        <v>0</v>
      </c>
      <c r="P6" s="1">
        <f t="shared" si="1"/>
        <v>0</v>
      </c>
      <c r="Q6" s="1">
        <f t="shared" si="1"/>
        <v>0</v>
      </c>
      <c r="R6" s="1">
        <f t="shared" si="1"/>
        <v>0</v>
      </c>
      <c r="S6" s="1">
        <f t="shared" si="1"/>
        <v>0</v>
      </c>
      <c r="T6" s="1">
        <f t="shared" si="1"/>
        <v>0</v>
      </c>
      <c r="U6" s="1">
        <f t="shared" si="1"/>
        <v>0</v>
      </c>
      <c r="V6" s="1">
        <f t="shared" si="1"/>
        <v>0</v>
      </c>
      <c r="W6" s="1">
        <f t="shared" si="1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BZ6" s="1">
        <f>COUNTIF(BZ$12:BZ$60,4)</f>
        <v>0</v>
      </c>
      <c r="CY6" s="9">
        <v>2</v>
      </c>
      <c r="CZ6" s="5">
        <f aca="true" t="shared" si="10" ref="CZ6:CZ54">COUNTIF(CP$12:CP$60,$CY6)</f>
        <v>0</v>
      </c>
      <c r="DA6" s="20">
        <f t="shared" si="9"/>
        <v>0</v>
      </c>
      <c r="DB6" s="25">
        <f t="shared" si="8"/>
        <v>0</v>
      </c>
      <c r="DC6" s="22">
        <f t="shared" si="8"/>
        <v>0</v>
      </c>
      <c r="DD6" s="25">
        <f t="shared" si="8"/>
        <v>0</v>
      </c>
      <c r="DE6" s="24">
        <f t="shared" si="8"/>
        <v>0</v>
      </c>
      <c r="DF6" s="25">
        <f t="shared" si="8"/>
        <v>0</v>
      </c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10"/>
    </row>
    <row r="7" spans="1:121" ht="13.5" thickBot="1">
      <c r="A7" s="1">
        <v>7</v>
      </c>
      <c r="B7" s="3" t="s">
        <v>34</v>
      </c>
      <c r="C7" s="1">
        <f t="shared" si="0"/>
        <v>0</v>
      </c>
      <c r="D7" s="1">
        <f t="shared" si="0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  <c r="H7" s="1">
        <f t="shared" si="1"/>
        <v>0</v>
      </c>
      <c r="I7" s="1">
        <f t="shared" si="1"/>
        <v>0</v>
      </c>
      <c r="J7" s="1">
        <f t="shared" si="1"/>
        <v>0</v>
      </c>
      <c r="K7" s="1">
        <f t="shared" si="1"/>
        <v>0</v>
      </c>
      <c r="L7" s="1">
        <f t="shared" si="1"/>
        <v>0</v>
      </c>
      <c r="M7" s="1">
        <f t="shared" si="1"/>
        <v>0</v>
      </c>
      <c r="N7" s="1">
        <f t="shared" si="1"/>
        <v>0</v>
      </c>
      <c r="O7" s="1">
        <f t="shared" si="1"/>
        <v>0</v>
      </c>
      <c r="P7" s="1">
        <f t="shared" si="1"/>
        <v>0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CY7" s="9">
        <v>3</v>
      </c>
      <c r="CZ7" s="5">
        <f t="shared" si="10"/>
        <v>0</v>
      </c>
      <c r="DA7" s="20">
        <f t="shared" si="9"/>
        <v>0</v>
      </c>
      <c r="DB7" s="25">
        <f t="shared" si="8"/>
        <v>0</v>
      </c>
      <c r="DC7" s="22">
        <f t="shared" si="8"/>
        <v>0</v>
      </c>
      <c r="DD7" s="25">
        <f t="shared" si="8"/>
        <v>0</v>
      </c>
      <c r="DE7" s="24">
        <f t="shared" si="8"/>
        <v>0</v>
      </c>
      <c r="DF7" s="25">
        <f t="shared" si="8"/>
        <v>0</v>
      </c>
      <c r="DG7" s="26"/>
      <c r="DH7" s="10"/>
      <c r="DI7" s="26"/>
      <c r="DJ7" s="10"/>
      <c r="DK7" s="10"/>
      <c r="DL7" s="10"/>
      <c r="DM7" s="10"/>
      <c r="DN7" s="26"/>
      <c r="DO7" s="26"/>
      <c r="DP7" s="10"/>
      <c r="DQ7" s="10"/>
    </row>
    <row r="8" spans="1:121" ht="13.5" thickBot="1">
      <c r="A8" s="1">
        <v>8</v>
      </c>
      <c r="B8" s="27">
        <f>COUNTA(B12:B60)</f>
        <v>6</v>
      </c>
      <c r="Y8" s="14"/>
      <c r="Z8" s="14" t="s">
        <v>141</v>
      </c>
      <c r="AA8" s="14"/>
      <c r="AB8" s="28">
        <f>SUM(AB12:AB60)/$B$8</f>
        <v>0</v>
      </c>
      <c r="AC8" s="28">
        <f aca="true" t="shared" si="11" ref="AC8:BY8">SUM(AC12:AC60)/$B$8</f>
        <v>0</v>
      </c>
      <c r="AD8" s="28">
        <f t="shared" si="11"/>
        <v>0</v>
      </c>
      <c r="AE8" s="28">
        <f t="shared" si="11"/>
        <v>0</v>
      </c>
      <c r="AF8" s="28">
        <f t="shared" si="11"/>
        <v>0</v>
      </c>
      <c r="AG8" s="28">
        <f t="shared" si="11"/>
        <v>0</v>
      </c>
      <c r="AH8" s="28">
        <f t="shared" si="11"/>
        <v>0</v>
      </c>
      <c r="AI8" s="28">
        <f t="shared" si="11"/>
        <v>0</v>
      </c>
      <c r="AJ8" s="28">
        <f t="shared" si="11"/>
        <v>0</v>
      </c>
      <c r="AK8" s="28">
        <f t="shared" si="11"/>
        <v>0</v>
      </c>
      <c r="AL8" s="28">
        <f t="shared" si="11"/>
        <v>0</v>
      </c>
      <c r="AM8" s="28">
        <f t="shared" si="11"/>
        <v>0</v>
      </c>
      <c r="AN8" s="28">
        <f t="shared" si="11"/>
        <v>0</v>
      </c>
      <c r="AO8" s="28">
        <f t="shared" si="11"/>
        <v>0</v>
      </c>
      <c r="AP8" s="28">
        <f t="shared" si="11"/>
        <v>0</v>
      </c>
      <c r="AQ8" s="28">
        <f t="shared" si="11"/>
        <v>0</v>
      </c>
      <c r="AR8" s="28">
        <f t="shared" si="11"/>
        <v>0</v>
      </c>
      <c r="AS8" s="28">
        <f t="shared" si="11"/>
        <v>0</v>
      </c>
      <c r="AT8" s="28">
        <f t="shared" si="11"/>
        <v>0</v>
      </c>
      <c r="AU8" s="28">
        <f t="shared" si="11"/>
        <v>0</v>
      </c>
      <c r="AV8" s="28">
        <f t="shared" si="11"/>
        <v>0</v>
      </c>
      <c r="AW8" s="28">
        <f t="shared" si="11"/>
        <v>0</v>
      </c>
      <c r="AX8" s="28">
        <f t="shared" si="11"/>
        <v>0</v>
      </c>
      <c r="AY8" s="28">
        <f t="shared" si="11"/>
        <v>0</v>
      </c>
      <c r="AZ8" s="28">
        <f t="shared" si="11"/>
        <v>0</v>
      </c>
      <c r="BA8" s="28">
        <f t="shared" si="11"/>
        <v>0</v>
      </c>
      <c r="BB8" s="28">
        <f t="shared" si="11"/>
        <v>0</v>
      </c>
      <c r="BC8" s="28">
        <f t="shared" si="11"/>
        <v>0</v>
      </c>
      <c r="BD8" s="28">
        <f t="shared" si="11"/>
        <v>0</v>
      </c>
      <c r="BE8" s="28">
        <f t="shared" si="11"/>
        <v>0</v>
      </c>
      <c r="BF8" s="28">
        <f t="shared" si="11"/>
        <v>0</v>
      </c>
      <c r="BG8" s="28">
        <f t="shared" si="11"/>
        <v>0</v>
      </c>
      <c r="BH8" s="28">
        <f t="shared" si="11"/>
        <v>0</v>
      </c>
      <c r="BI8" s="28">
        <f t="shared" si="11"/>
        <v>0</v>
      </c>
      <c r="BJ8" s="28">
        <f t="shared" si="11"/>
        <v>0</v>
      </c>
      <c r="BK8" s="28">
        <f t="shared" si="11"/>
        <v>0</v>
      </c>
      <c r="BL8" s="28">
        <f t="shared" si="11"/>
        <v>0</v>
      </c>
      <c r="BM8" s="28">
        <f t="shared" si="11"/>
        <v>0</v>
      </c>
      <c r="BN8" s="28">
        <f t="shared" si="11"/>
        <v>0</v>
      </c>
      <c r="BO8" s="28">
        <f t="shared" si="11"/>
        <v>0</v>
      </c>
      <c r="BP8" s="28">
        <f t="shared" si="11"/>
        <v>0</v>
      </c>
      <c r="BQ8" s="28">
        <f t="shared" si="11"/>
        <v>0</v>
      </c>
      <c r="BR8" s="28">
        <f t="shared" si="11"/>
        <v>0</v>
      </c>
      <c r="BS8" s="28">
        <f t="shared" si="11"/>
        <v>0</v>
      </c>
      <c r="BT8" s="28">
        <f t="shared" si="11"/>
        <v>0</v>
      </c>
      <c r="BU8" s="28">
        <f t="shared" si="11"/>
        <v>0</v>
      </c>
      <c r="BV8" s="28">
        <f t="shared" si="11"/>
        <v>0</v>
      </c>
      <c r="BW8" s="28">
        <f t="shared" si="11"/>
        <v>0</v>
      </c>
      <c r="BX8" s="28">
        <f t="shared" si="11"/>
        <v>0</v>
      </c>
      <c r="BY8" s="28">
        <f t="shared" si="11"/>
        <v>0</v>
      </c>
      <c r="BZ8" s="28">
        <f>SUM(BZ12:BZ60)/(4*$B$8)</f>
        <v>0</v>
      </c>
      <c r="CA8" s="28">
        <f>SUM(CA12:CA60)/(2*$B$8)</f>
        <v>0</v>
      </c>
      <c r="CB8" s="28">
        <f>SUM(CB12:CB60)/(3*$B$8)</f>
        <v>0</v>
      </c>
      <c r="CC8" s="28">
        <f>SUM(CC12:CC60)/(2*$B$8)</f>
        <v>0</v>
      </c>
      <c r="CD8" s="28">
        <f>SUM(CD12:CD60)/(2*$B$8)</f>
        <v>0</v>
      </c>
      <c r="CE8" s="28">
        <f>SUM(CE12:CE60)/(2*$B$8)</f>
        <v>0</v>
      </c>
      <c r="CF8" s="28">
        <f>SUM(CF12:CF60)/(2*$B$8)</f>
        <v>0</v>
      </c>
      <c r="CG8" s="28">
        <f>SUM(CG12:CG60)/(3*$B$8)</f>
        <v>0</v>
      </c>
      <c r="CH8" s="28">
        <f>SUM(CH12:CH60)/(3*$B$8)</f>
        <v>0</v>
      </c>
      <c r="CI8" s="28">
        <f>SUM(CI12:CI60)/(2*$B$8)</f>
        <v>0</v>
      </c>
      <c r="CJ8" s="28">
        <f>SUM(CJ12:CJ60)/(14*$B$8)</f>
        <v>0</v>
      </c>
      <c r="CK8" s="28">
        <f>SUM(CK12:CK60)/(12*$B$8)</f>
        <v>0</v>
      </c>
      <c r="CL8" s="28">
        <f>SUM(CL12:CL60)/(16*$B$8)</f>
        <v>0</v>
      </c>
      <c r="CM8" s="28">
        <f>SUM(CM12:CM60)/(8*$B$8)</f>
        <v>0</v>
      </c>
      <c r="CN8" s="28">
        <f>SUM(CN12:CN60)/(25*$B$8)</f>
        <v>0</v>
      </c>
      <c r="CO8" s="28">
        <f>SUM(CO12:CO60)/(25*$B$8)</f>
        <v>0</v>
      </c>
      <c r="CP8" s="28">
        <f>SUM(CP12:CP60)/(50*$B$8)</f>
        <v>0</v>
      </c>
      <c r="CR8" s="3"/>
      <c r="CS8" s="3"/>
      <c r="CT8" s="3"/>
      <c r="CU8" s="3" t="s">
        <v>135</v>
      </c>
      <c r="CV8" s="3"/>
      <c r="CW8" s="3"/>
      <c r="CX8" s="3"/>
      <c r="CY8" s="9">
        <v>4</v>
      </c>
      <c r="CZ8" s="5">
        <f t="shared" si="10"/>
        <v>0</v>
      </c>
      <c r="DA8" s="20">
        <f t="shared" si="9"/>
        <v>0</v>
      </c>
      <c r="DB8" s="25">
        <f t="shared" si="8"/>
        <v>0</v>
      </c>
      <c r="DC8" s="22">
        <f t="shared" si="8"/>
        <v>0</v>
      </c>
      <c r="DD8" s="25">
        <f t="shared" si="8"/>
        <v>0</v>
      </c>
      <c r="DE8" s="24">
        <f t="shared" si="8"/>
        <v>0</v>
      </c>
      <c r="DF8" s="25">
        <f t="shared" si="8"/>
        <v>0</v>
      </c>
      <c r="DG8" s="26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2.75">
      <c r="A9" s="1">
        <v>9</v>
      </c>
      <c r="C9" s="1" t="s">
        <v>25</v>
      </c>
      <c r="D9" s="1" t="s">
        <v>26</v>
      </c>
      <c r="E9" s="1" t="s">
        <v>25</v>
      </c>
      <c r="F9" s="1" t="s">
        <v>25</v>
      </c>
      <c r="G9" s="1" t="s">
        <v>26</v>
      </c>
      <c r="H9" s="1" t="s">
        <v>26</v>
      </c>
      <c r="I9" s="1" t="s">
        <v>26</v>
      </c>
      <c r="J9" s="1" t="s">
        <v>26</v>
      </c>
      <c r="K9" s="1" t="s">
        <v>26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25</v>
      </c>
      <c r="Q9" s="1" t="s">
        <v>26</v>
      </c>
      <c r="R9" s="1" t="s">
        <v>25</v>
      </c>
      <c r="S9" s="1" t="s">
        <v>25</v>
      </c>
      <c r="T9" s="1" t="s">
        <v>26</v>
      </c>
      <c r="U9" s="1" t="s">
        <v>25</v>
      </c>
      <c r="V9" s="1" t="s">
        <v>27</v>
      </c>
      <c r="W9" s="1" t="s">
        <v>25</v>
      </c>
      <c r="X9" s="1" t="s">
        <v>27</v>
      </c>
      <c r="Y9" s="1" t="s">
        <v>27</v>
      </c>
      <c r="Z9" s="1" t="s">
        <v>27</v>
      </c>
      <c r="AA9" s="1" t="s">
        <v>27</v>
      </c>
      <c r="AB9" s="1" t="s">
        <v>25</v>
      </c>
      <c r="AC9" s="1" t="s">
        <v>25</v>
      </c>
      <c r="AD9" s="1" t="s">
        <v>25</v>
      </c>
      <c r="AE9" s="1" t="s">
        <v>25</v>
      </c>
      <c r="AF9" s="1" t="s">
        <v>25</v>
      </c>
      <c r="AG9" s="1" t="s">
        <v>25</v>
      </c>
      <c r="AH9" s="1" t="s">
        <v>28</v>
      </c>
      <c r="AI9" s="1" t="s">
        <v>28</v>
      </c>
      <c r="AJ9" s="1" t="s">
        <v>28</v>
      </c>
      <c r="AK9" s="1" t="s">
        <v>27</v>
      </c>
      <c r="AL9" s="1" t="s">
        <v>27</v>
      </c>
      <c r="AM9" s="1" t="s">
        <v>28</v>
      </c>
      <c r="AN9" s="1" t="s">
        <v>28</v>
      </c>
      <c r="AO9" s="1" t="s">
        <v>26</v>
      </c>
      <c r="AP9" s="1" t="s">
        <v>26</v>
      </c>
      <c r="AQ9" s="1" t="s">
        <v>26</v>
      </c>
      <c r="AR9" s="1" t="s">
        <v>26</v>
      </c>
      <c r="AS9" s="1" t="s">
        <v>27</v>
      </c>
      <c r="AT9" s="1" t="s">
        <v>27</v>
      </c>
      <c r="AU9" s="1" t="s">
        <v>27</v>
      </c>
      <c r="AV9" s="1" t="s">
        <v>28</v>
      </c>
      <c r="AW9" s="1" t="s">
        <v>28</v>
      </c>
      <c r="AX9" s="1" t="s">
        <v>28</v>
      </c>
      <c r="AY9" s="1" t="s">
        <v>27</v>
      </c>
      <c r="AZ9" s="1" t="s">
        <v>27</v>
      </c>
      <c r="BA9" s="1" t="s">
        <v>25</v>
      </c>
      <c r="BB9" s="1" t="s">
        <v>26</v>
      </c>
      <c r="BC9" s="1" t="s">
        <v>25</v>
      </c>
      <c r="BD9" s="1" t="s">
        <v>25</v>
      </c>
      <c r="BE9" s="1" t="s">
        <v>26</v>
      </c>
      <c r="BF9" s="1" t="s">
        <v>26</v>
      </c>
      <c r="BG9" s="1" t="s">
        <v>26</v>
      </c>
      <c r="BH9" s="1" t="s">
        <v>26</v>
      </c>
      <c r="BI9" s="1" t="s">
        <v>26</v>
      </c>
      <c r="BJ9" s="1" t="s">
        <v>27</v>
      </c>
      <c r="BK9" s="1" t="s">
        <v>27</v>
      </c>
      <c r="BL9" s="1" t="s">
        <v>27</v>
      </c>
      <c r="BM9" s="1" t="s">
        <v>27</v>
      </c>
      <c r="BN9" s="1" t="s">
        <v>25</v>
      </c>
      <c r="BO9" s="1" t="s">
        <v>26</v>
      </c>
      <c r="BP9" s="1" t="s">
        <v>25</v>
      </c>
      <c r="BQ9" s="1" t="s">
        <v>25</v>
      </c>
      <c r="BR9" s="1" t="s">
        <v>26</v>
      </c>
      <c r="BS9" s="1" t="s">
        <v>25</v>
      </c>
      <c r="BT9" s="1" t="s">
        <v>27</v>
      </c>
      <c r="BU9" s="1" t="s">
        <v>25</v>
      </c>
      <c r="BV9" s="1" t="s">
        <v>27</v>
      </c>
      <c r="BW9" s="1" t="s">
        <v>27</v>
      </c>
      <c r="BX9" s="1" t="s">
        <v>27</v>
      </c>
      <c r="BY9" s="1" t="s">
        <v>27</v>
      </c>
      <c r="BZ9" s="1" t="s">
        <v>25</v>
      </c>
      <c r="CA9" s="1" t="s">
        <v>25</v>
      </c>
      <c r="CB9" s="1" t="s">
        <v>28</v>
      </c>
      <c r="CC9" s="1" t="s">
        <v>27</v>
      </c>
      <c r="CD9" s="1" t="s">
        <v>28</v>
      </c>
      <c r="CE9" s="1" t="s">
        <v>26</v>
      </c>
      <c r="CF9" s="1" t="s">
        <v>26</v>
      </c>
      <c r="CG9" s="1" t="s">
        <v>27</v>
      </c>
      <c r="CH9" s="1" t="s">
        <v>28</v>
      </c>
      <c r="CI9" s="1" t="s">
        <v>27</v>
      </c>
      <c r="CM9" s="1" t="s">
        <v>131</v>
      </c>
      <c r="CY9" s="9">
        <v>5</v>
      </c>
      <c r="CZ9" s="5">
        <f t="shared" si="10"/>
        <v>0</v>
      </c>
      <c r="DA9" s="20">
        <f t="shared" si="9"/>
        <v>0</v>
      </c>
      <c r="DB9" s="25">
        <f t="shared" si="8"/>
        <v>0</v>
      </c>
      <c r="DC9" s="22">
        <f t="shared" si="8"/>
        <v>0</v>
      </c>
      <c r="DD9" s="25">
        <f t="shared" si="8"/>
        <v>0</v>
      </c>
      <c r="DE9" s="24">
        <f t="shared" si="8"/>
        <v>0</v>
      </c>
      <c r="DF9" s="25">
        <f t="shared" si="8"/>
        <v>0</v>
      </c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2.75">
      <c r="A10" s="1">
        <v>10</v>
      </c>
      <c r="B10" s="1" t="s">
        <v>0</v>
      </c>
      <c r="C10" s="29">
        <v>1</v>
      </c>
      <c r="D10" s="29">
        <v>2</v>
      </c>
      <c r="E10" s="29">
        <v>3</v>
      </c>
      <c r="F10" s="29">
        <v>4</v>
      </c>
      <c r="G10" s="29">
        <v>5</v>
      </c>
      <c r="H10" s="29">
        <v>6</v>
      </c>
      <c r="I10" s="29">
        <v>7</v>
      </c>
      <c r="J10" s="29">
        <v>8</v>
      </c>
      <c r="K10" s="29">
        <v>9</v>
      </c>
      <c r="L10" s="29">
        <v>10</v>
      </c>
      <c r="M10" s="29">
        <v>11</v>
      </c>
      <c r="N10" s="29">
        <v>12</v>
      </c>
      <c r="O10" s="29">
        <v>13</v>
      </c>
      <c r="P10" s="29">
        <v>14</v>
      </c>
      <c r="Q10" s="29">
        <v>15</v>
      </c>
      <c r="R10" s="29">
        <v>16</v>
      </c>
      <c r="S10" s="29">
        <v>17</v>
      </c>
      <c r="T10" s="29">
        <v>18</v>
      </c>
      <c r="U10" s="29">
        <v>19</v>
      </c>
      <c r="V10" s="29">
        <v>20</v>
      </c>
      <c r="W10" s="29">
        <v>21</v>
      </c>
      <c r="X10" s="29">
        <v>22</v>
      </c>
      <c r="Y10" s="29">
        <v>23</v>
      </c>
      <c r="Z10" s="29">
        <v>24</v>
      </c>
      <c r="AA10" s="29">
        <v>25</v>
      </c>
      <c r="AB10" s="29" t="s">
        <v>1</v>
      </c>
      <c r="AC10" s="29" t="s">
        <v>2</v>
      </c>
      <c r="AD10" s="29" t="s">
        <v>3</v>
      </c>
      <c r="AE10" s="29" t="s">
        <v>4</v>
      </c>
      <c r="AF10" s="29" t="s">
        <v>5</v>
      </c>
      <c r="AG10" s="29" t="s">
        <v>6</v>
      </c>
      <c r="AH10" s="29" t="s">
        <v>7</v>
      </c>
      <c r="AI10" s="29" t="s">
        <v>8</v>
      </c>
      <c r="AJ10" s="29" t="s">
        <v>9</v>
      </c>
      <c r="AK10" s="29" t="s">
        <v>10</v>
      </c>
      <c r="AL10" s="29" t="s">
        <v>11</v>
      </c>
      <c r="AM10" s="29" t="s">
        <v>12</v>
      </c>
      <c r="AN10" s="29" t="s">
        <v>13</v>
      </c>
      <c r="AO10" s="29" t="s">
        <v>14</v>
      </c>
      <c r="AP10" s="29" t="s">
        <v>156</v>
      </c>
      <c r="AQ10" s="29" t="s">
        <v>15</v>
      </c>
      <c r="AR10" s="29" t="s">
        <v>16</v>
      </c>
      <c r="AS10" s="29" t="s">
        <v>17</v>
      </c>
      <c r="AT10" s="29" t="s">
        <v>18</v>
      </c>
      <c r="AU10" s="29" t="s">
        <v>19</v>
      </c>
      <c r="AV10" s="29" t="s">
        <v>20</v>
      </c>
      <c r="AW10" s="29" t="s">
        <v>21</v>
      </c>
      <c r="AX10" s="29" t="s">
        <v>22</v>
      </c>
      <c r="AY10" s="29" t="s">
        <v>23</v>
      </c>
      <c r="AZ10" s="29" t="s">
        <v>24</v>
      </c>
      <c r="BA10" s="29">
        <v>1</v>
      </c>
      <c r="BB10" s="29">
        <v>2</v>
      </c>
      <c r="BC10" s="29">
        <v>3</v>
      </c>
      <c r="BD10" s="29">
        <v>4</v>
      </c>
      <c r="BE10" s="29">
        <v>5</v>
      </c>
      <c r="BF10" s="29">
        <v>6</v>
      </c>
      <c r="BG10" s="29">
        <v>7</v>
      </c>
      <c r="BH10" s="29">
        <v>8</v>
      </c>
      <c r="BI10" s="29">
        <v>9</v>
      </c>
      <c r="BJ10" s="29">
        <v>10</v>
      </c>
      <c r="BK10" s="29">
        <v>11</v>
      </c>
      <c r="BL10" s="29">
        <v>12</v>
      </c>
      <c r="BM10" s="29">
        <v>13</v>
      </c>
      <c r="BN10" s="29">
        <v>14</v>
      </c>
      <c r="BO10" s="29">
        <v>15</v>
      </c>
      <c r="BP10" s="29">
        <v>16</v>
      </c>
      <c r="BQ10" s="29">
        <v>17</v>
      </c>
      <c r="BR10" s="29">
        <v>18</v>
      </c>
      <c r="BS10" s="29">
        <v>19</v>
      </c>
      <c r="BT10" s="29">
        <v>20</v>
      </c>
      <c r="BU10" s="29">
        <v>21</v>
      </c>
      <c r="BV10" s="29">
        <v>22</v>
      </c>
      <c r="BW10" s="29">
        <v>23</v>
      </c>
      <c r="BX10" s="29">
        <v>24</v>
      </c>
      <c r="BY10" s="29">
        <v>25</v>
      </c>
      <c r="BZ10" s="29">
        <v>26</v>
      </c>
      <c r="CA10" s="29">
        <v>27</v>
      </c>
      <c r="CB10" s="29">
        <v>28</v>
      </c>
      <c r="CC10" s="29">
        <v>29</v>
      </c>
      <c r="CD10" s="29">
        <v>30</v>
      </c>
      <c r="CE10" s="29">
        <v>31</v>
      </c>
      <c r="CF10" s="29">
        <v>32</v>
      </c>
      <c r="CG10" s="29">
        <v>33</v>
      </c>
      <c r="CH10" s="29">
        <v>34</v>
      </c>
      <c r="CI10" s="29">
        <v>35</v>
      </c>
      <c r="CJ10" s="29" t="s">
        <v>25</v>
      </c>
      <c r="CK10" s="29" t="s">
        <v>26</v>
      </c>
      <c r="CL10" s="29" t="s">
        <v>27</v>
      </c>
      <c r="CM10" s="29" t="s">
        <v>28</v>
      </c>
      <c r="CN10" s="29" t="s">
        <v>133</v>
      </c>
      <c r="CO10" s="29" t="s">
        <v>134</v>
      </c>
      <c r="CP10" s="29" t="s">
        <v>132</v>
      </c>
      <c r="CQ10" s="3" t="s">
        <v>136</v>
      </c>
      <c r="CR10" s="29" t="s">
        <v>25</v>
      </c>
      <c r="CS10" s="29" t="s">
        <v>26</v>
      </c>
      <c r="CT10" s="29" t="s">
        <v>27</v>
      </c>
      <c r="CU10" s="29" t="s">
        <v>28</v>
      </c>
      <c r="CV10" s="29" t="s">
        <v>133</v>
      </c>
      <c r="CW10" s="29" t="s">
        <v>134</v>
      </c>
      <c r="CX10" s="29" t="s">
        <v>132</v>
      </c>
      <c r="CY10" s="9">
        <v>6</v>
      </c>
      <c r="CZ10" s="5">
        <f t="shared" si="10"/>
        <v>0</v>
      </c>
      <c r="DA10" s="20">
        <f t="shared" si="9"/>
        <v>0</v>
      </c>
      <c r="DB10" s="25">
        <f t="shared" si="8"/>
        <v>0</v>
      </c>
      <c r="DC10" s="22">
        <f t="shared" si="8"/>
        <v>0</v>
      </c>
      <c r="DD10" s="25">
        <f t="shared" si="8"/>
        <v>0</v>
      </c>
      <c r="DE10" s="24">
        <f t="shared" si="8"/>
        <v>0</v>
      </c>
      <c r="DF10" s="25">
        <f t="shared" si="8"/>
        <v>0</v>
      </c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3.5" thickBot="1">
      <c r="A11" s="1">
        <v>11</v>
      </c>
      <c r="B11" s="30"/>
      <c r="C11" s="31" t="s">
        <v>29</v>
      </c>
      <c r="D11" s="31" t="s">
        <v>30</v>
      </c>
      <c r="E11" s="31" t="s">
        <v>29</v>
      </c>
      <c r="F11" s="31" t="s">
        <v>31</v>
      </c>
      <c r="G11" s="31" t="s">
        <v>30</v>
      </c>
      <c r="H11" s="31" t="s">
        <v>32</v>
      </c>
      <c r="I11" s="31" t="s">
        <v>32</v>
      </c>
      <c r="J11" s="31" t="s">
        <v>30</v>
      </c>
      <c r="K11" s="31" t="s">
        <v>29</v>
      </c>
      <c r="L11" s="31" t="s">
        <v>32</v>
      </c>
      <c r="M11" s="31" t="s">
        <v>29</v>
      </c>
      <c r="N11" s="31" t="s">
        <v>32</v>
      </c>
      <c r="O11" s="31" t="s">
        <v>31</v>
      </c>
      <c r="P11" s="31" t="s">
        <v>30</v>
      </c>
      <c r="Q11" s="31" t="s">
        <v>30</v>
      </c>
      <c r="R11" s="31" t="s">
        <v>32</v>
      </c>
      <c r="S11" s="31" t="s">
        <v>29</v>
      </c>
      <c r="T11" s="31" t="s">
        <v>32</v>
      </c>
      <c r="U11" s="31" t="s">
        <v>30</v>
      </c>
      <c r="V11" s="31" t="s">
        <v>32</v>
      </c>
      <c r="W11" s="31" t="s">
        <v>31</v>
      </c>
      <c r="X11" s="31" t="s">
        <v>30</v>
      </c>
      <c r="Y11" s="31" t="s">
        <v>32</v>
      </c>
      <c r="Z11" s="31" t="s">
        <v>30</v>
      </c>
      <c r="AA11" s="31" t="s">
        <v>29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2" t="s">
        <v>29</v>
      </c>
      <c r="BB11" s="32" t="s">
        <v>30</v>
      </c>
      <c r="BC11" s="32" t="s">
        <v>29</v>
      </c>
      <c r="BD11" s="32" t="s">
        <v>31</v>
      </c>
      <c r="BE11" s="32" t="s">
        <v>30</v>
      </c>
      <c r="BF11" s="32" t="s">
        <v>32</v>
      </c>
      <c r="BG11" s="32" t="s">
        <v>32</v>
      </c>
      <c r="BH11" s="32" t="s">
        <v>30</v>
      </c>
      <c r="BI11" s="32" t="s">
        <v>29</v>
      </c>
      <c r="BJ11" s="32" t="s">
        <v>32</v>
      </c>
      <c r="BK11" s="32" t="s">
        <v>29</v>
      </c>
      <c r="BL11" s="32" t="s">
        <v>32</v>
      </c>
      <c r="BM11" s="32" t="s">
        <v>31</v>
      </c>
      <c r="BN11" s="32" t="s">
        <v>30</v>
      </c>
      <c r="BO11" s="32" t="s">
        <v>30</v>
      </c>
      <c r="BP11" s="32" t="s">
        <v>32</v>
      </c>
      <c r="BQ11" s="32" t="s">
        <v>29</v>
      </c>
      <c r="BR11" s="32" t="s">
        <v>32</v>
      </c>
      <c r="BS11" s="32" t="s">
        <v>30</v>
      </c>
      <c r="BT11" s="32" t="s">
        <v>32</v>
      </c>
      <c r="BU11" s="32" t="s">
        <v>31</v>
      </c>
      <c r="BV11" s="32" t="s">
        <v>30</v>
      </c>
      <c r="BW11" s="32" t="s">
        <v>32</v>
      </c>
      <c r="BX11" s="32" t="s">
        <v>30</v>
      </c>
      <c r="BY11" s="32" t="s">
        <v>29</v>
      </c>
      <c r="BZ11" s="32">
        <v>4</v>
      </c>
      <c r="CA11" s="32">
        <v>2</v>
      </c>
      <c r="CB11" s="32">
        <v>3</v>
      </c>
      <c r="CC11" s="32">
        <v>2</v>
      </c>
      <c r="CD11" s="32">
        <v>2</v>
      </c>
      <c r="CE11" s="32">
        <v>2</v>
      </c>
      <c r="CF11" s="32">
        <v>2</v>
      </c>
      <c r="CG11" s="32">
        <v>3</v>
      </c>
      <c r="CH11" s="32">
        <v>3</v>
      </c>
      <c r="CI11" s="32">
        <v>2</v>
      </c>
      <c r="CJ11" s="32">
        <v>14</v>
      </c>
      <c r="CK11" s="32">
        <v>12</v>
      </c>
      <c r="CL11" s="32">
        <v>16</v>
      </c>
      <c r="CM11" s="32">
        <v>8</v>
      </c>
      <c r="CN11" s="32">
        <v>25</v>
      </c>
      <c r="CO11" s="32">
        <v>25</v>
      </c>
      <c r="CP11" s="32">
        <v>50</v>
      </c>
      <c r="CQ11" s="33" t="s">
        <v>137</v>
      </c>
      <c r="CR11" s="34"/>
      <c r="CS11" s="30"/>
      <c r="CT11" s="32"/>
      <c r="CU11" s="30"/>
      <c r="CV11" s="31"/>
      <c r="CW11" s="30"/>
      <c r="CX11" s="35"/>
      <c r="CY11" s="9">
        <v>7</v>
      </c>
      <c r="CZ11" s="5">
        <f t="shared" si="10"/>
        <v>0</v>
      </c>
      <c r="DA11" s="20">
        <f t="shared" si="9"/>
        <v>0</v>
      </c>
      <c r="DB11" s="25">
        <f t="shared" si="8"/>
        <v>0</v>
      </c>
      <c r="DC11" s="22">
        <f t="shared" si="8"/>
        <v>0</v>
      </c>
      <c r="DD11" s="25">
        <f t="shared" si="8"/>
        <v>0</v>
      </c>
      <c r="DE11" s="24">
        <f t="shared" si="8"/>
        <v>0</v>
      </c>
      <c r="DF11" s="25">
        <f t="shared" si="8"/>
        <v>0</v>
      </c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2.75">
      <c r="A12" s="1">
        <v>12</v>
      </c>
      <c r="B12" s="1" t="s">
        <v>130</v>
      </c>
      <c r="BA12" s="1">
        <f aca="true" t="shared" si="12" ref="BA12:BA19">IF(C12="D",1,0)</f>
        <v>0</v>
      </c>
      <c r="BB12" s="1">
        <f aca="true" t="shared" si="13" ref="BB12:BB19">IF(D12="B",1,0)</f>
        <v>0</v>
      </c>
      <c r="BC12" s="1">
        <f aca="true" t="shared" si="14" ref="BC12:BC19">IF(E12="D",1,0)</f>
        <v>0</v>
      </c>
      <c r="BD12" s="1">
        <f aca="true" t="shared" si="15" ref="BD12:BD19">IF(F12="A",1,0)</f>
        <v>0</v>
      </c>
      <c r="BE12" s="1">
        <f aca="true" t="shared" si="16" ref="BE12:BE19">IF(G12="B",1,0)</f>
        <v>0</v>
      </c>
      <c r="BF12" s="1">
        <f aca="true" t="shared" si="17" ref="BF12:BG19">IF(H12="C",1,0)</f>
        <v>0</v>
      </c>
      <c r="BG12" s="1">
        <f t="shared" si="17"/>
        <v>0</v>
      </c>
      <c r="BH12" s="1">
        <f aca="true" t="shared" si="18" ref="BH12:BH19">IF(J12="B",1,0)</f>
        <v>0</v>
      </c>
      <c r="BI12" s="1">
        <f aca="true" t="shared" si="19" ref="BI12:BI19">IF(K12="D",1,0)</f>
        <v>0</v>
      </c>
      <c r="BJ12" s="1">
        <f aca="true" t="shared" si="20" ref="BJ12:BJ19">IF(L12="C",1,0)</f>
        <v>0</v>
      </c>
      <c r="BK12" s="1">
        <f aca="true" t="shared" si="21" ref="BK12:BK19">IF(M12="D",1,0)</f>
        <v>0</v>
      </c>
      <c r="BL12" s="1">
        <f aca="true" t="shared" si="22" ref="BL12:BL19">IF(N12="C",1,0)</f>
        <v>0</v>
      </c>
      <c r="BM12" s="1">
        <f aca="true" t="shared" si="23" ref="BM12:BM19">IF(O12="A",1,0)</f>
        <v>0</v>
      </c>
      <c r="BN12" s="1">
        <f aca="true" t="shared" si="24" ref="BN12:BO19">IF(P12="B",1,0)</f>
        <v>0</v>
      </c>
      <c r="BO12" s="1">
        <f t="shared" si="24"/>
        <v>0</v>
      </c>
      <c r="BP12" s="1">
        <f aca="true" t="shared" si="25" ref="BP12:BP19">IF(R12="C",1,0)</f>
        <v>0</v>
      </c>
      <c r="BQ12" s="1">
        <f aca="true" t="shared" si="26" ref="BQ12:BQ19">IF(S12="D",1,0)</f>
        <v>0</v>
      </c>
      <c r="BR12" s="1">
        <f aca="true" t="shared" si="27" ref="BR12:BR19">IF(T12="C",1,0)</f>
        <v>0</v>
      </c>
      <c r="BS12" s="1">
        <f aca="true" t="shared" si="28" ref="BS12:BS19">IF(U12="B",1,0)</f>
        <v>0</v>
      </c>
      <c r="BT12" s="1">
        <f aca="true" t="shared" si="29" ref="BT12:BT19">IF(V12="C",1,0)</f>
        <v>0</v>
      </c>
      <c r="BU12" s="1">
        <f aca="true" t="shared" si="30" ref="BU12:BU19">IF(W12="A",1,0)</f>
        <v>0</v>
      </c>
      <c r="BV12" s="1">
        <f aca="true" t="shared" si="31" ref="BV12:BV19">IF(X12="B",1,0)</f>
        <v>0</v>
      </c>
      <c r="BW12" s="1">
        <f aca="true" t="shared" si="32" ref="BW12:BW19">IF(Y12="C",1,0)</f>
        <v>0</v>
      </c>
      <c r="BX12" s="1">
        <f aca="true" t="shared" si="33" ref="BX12:BX19">IF(Z12="B",1,0)</f>
        <v>0</v>
      </c>
      <c r="BY12" s="1">
        <f aca="true" t="shared" si="34" ref="BY12:BY19">IF(AA12="D",1,0)</f>
        <v>0</v>
      </c>
      <c r="BZ12" s="1">
        <f aca="true" t="shared" si="35" ref="BZ12:BZ19">SUM(AB12:AE12)</f>
        <v>0</v>
      </c>
      <c r="CA12" s="1">
        <f aca="true" t="shared" si="36" ref="CA12:CA19">AF12+AG12</f>
        <v>0</v>
      </c>
      <c r="CB12" s="1">
        <f aca="true" t="shared" si="37" ref="CB12:CB19">AH12+AI12+AJ12</f>
        <v>0</v>
      </c>
      <c r="CC12" s="1">
        <f aca="true" t="shared" si="38" ref="CC12:CC19">AK12+AL12</f>
        <v>0</v>
      </c>
      <c r="CD12" s="1">
        <f aca="true" t="shared" si="39" ref="CD12:CD19">AM12+AN12</f>
        <v>0</v>
      </c>
      <c r="CE12" s="1">
        <f aca="true" t="shared" si="40" ref="CE12:CE19">AP12+AO12</f>
        <v>0</v>
      </c>
      <c r="CF12" s="1">
        <f aca="true" t="shared" si="41" ref="CF12:CF19">AQ12+AR12</f>
        <v>0</v>
      </c>
      <c r="CG12" s="1">
        <f aca="true" t="shared" si="42" ref="CG12:CG19">AT12+AS12+AU12</f>
        <v>0</v>
      </c>
      <c r="CH12" s="1">
        <f aca="true" t="shared" si="43" ref="CH12:CH19">AV12+AW12+AX12</f>
        <v>0</v>
      </c>
      <c r="CI12" s="1">
        <f aca="true" t="shared" si="44" ref="CI12:CI19">AY12+AZ12</f>
        <v>0</v>
      </c>
      <c r="CJ12" s="11">
        <f aca="true" t="shared" si="45" ref="CJ12:CJ19">BA12+BC12+BD12+BN12+BP12+BQ12+BS12+BU12+BZ12+CA12</f>
        <v>0</v>
      </c>
      <c r="CK12" s="1">
        <f aca="true" t="shared" si="46" ref="CK12:CK19">BB12+SUM(BE12:BI12)+BO12+BR12+CE12+CF12</f>
        <v>0</v>
      </c>
      <c r="CL12" s="12">
        <f aca="true" t="shared" si="47" ref="CL12:CL19">SUM(BJ12:BM12)+BT12+SUM(BV12:BY12)+CC12+CG12+CI12</f>
        <v>0</v>
      </c>
      <c r="CM12" s="1">
        <f aca="true" t="shared" si="48" ref="CM12:CM19">CB12+CD12+CH12</f>
        <v>0</v>
      </c>
      <c r="CN12" s="13">
        <f aca="true" t="shared" si="49" ref="CN12:CN19">SUM(BA12:BY12)</f>
        <v>0</v>
      </c>
      <c r="CO12" s="1">
        <f aca="true" t="shared" si="50" ref="CO12:CO19">SUM(BZ12:CI12)</f>
        <v>0</v>
      </c>
      <c r="CP12" s="4">
        <f aca="true" t="shared" si="51" ref="CP12:CP19">SUM(CN12:CO12)</f>
        <v>0</v>
      </c>
      <c r="CQ12" s="3" t="str">
        <f>B12</f>
        <v>A01</v>
      </c>
      <c r="CR12" s="15">
        <f>CJ12/14</f>
        <v>0</v>
      </c>
      <c r="CS12" s="2">
        <f>CK12/12</f>
        <v>0</v>
      </c>
      <c r="CT12" s="16">
        <f>CL12/16</f>
        <v>0</v>
      </c>
      <c r="CU12" s="2">
        <f>CM12/8</f>
        <v>0</v>
      </c>
      <c r="CV12" s="17">
        <f>CN12/25</f>
        <v>0</v>
      </c>
      <c r="CW12" s="2">
        <f>CO12/25</f>
        <v>0</v>
      </c>
      <c r="CX12" s="18">
        <f>CP12/50</f>
        <v>0</v>
      </c>
      <c r="CY12" s="9">
        <v>8</v>
      </c>
      <c r="CZ12" s="5">
        <f t="shared" si="10"/>
        <v>0</v>
      </c>
      <c r="DA12" s="20">
        <f t="shared" si="9"/>
        <v>0</v>
      </c>
      <c r="DB12" s="25">
        <f t="shared" si="8"/>
        <v>0</v>
      </c>
      <c r="DC12" s="22">
        <f t="shared" si="8"/>
        <v>0</v>
      </c>
      <c r="DD12" s="25">
        <f t="shared" si="8"/>
        <v>0</v>
      </c>
      <c r="DE12" s="24">
        <f t="shared" si="8"/>
        <v>0</v>
      </c>
      <c r="DF12" s="25">
        <f t="shared" si="8"/>
        <v>0</v>
      </c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2.75">
      <c r="A13" s="1">
        <v>13</v>
      </c>
      <c r="B13" s="1" t="s">
        <v>142</v>
      </c>
      <c r="BA13" s="1">
        <f t="shared" si="12"/>
        <v>0</v>
      </c>
      <c r="BB13" s="1">
        <f t="shared" si="13"/>
        <v>0</v>
      </c>
      <c r="BC13" s="1">
        <f t="shared" si="14"/>
        <v>0</v>
      </c>
      <c r="BD13" s="1">
        <f t="shared" si="15"/>
        <v>0</v>
      </c>
      <c r="BE13" s="1">
        <f t="shared" si="16"/>
        <v>0</v>
      </c>
      <c r="BF13" s="1">
        <f t="shared" si="17"/>
        <v>0</v>
      </c>
      <c r="BG13" s="1">
        <f t="shared" si="17"/>
        <v>0</v>
      </c>
      <c r="BH13" s="1">
        <f t="shared" si="18"/>
        <v>0</v>
      </c>
      <c r="BI13" s="1">
        <f t="shared" si="19"/>
        <v>0</v>
      </c>
      <c r="BJ13" s="1">
        <f t="shared" si="20"/>
        <v>0</v>
      </c>
      <c r="BK13" s="1">
        <f t="shared" si="21"/>
        <v>0</v>
      </c>
      <c r="BL13" s="1">
        <f t="shared" si="22"/>
        <v>0</v>
      </c>
      <c r="BM13" s="1">
        <f t="shared" si="23"/>
        <v>0</v>
      </c>
      <c r="BN13" s="1">
        <f t="shared" si="24"/>
        <v>0</v>
      </c>
      <c r="BO13" s="1">
        <f t="shared" si="24"/>
        <v>0</v>
      </c>
      <c r="BP13" s="1">
        <f t="shared" si="25"/>
        <v>0</v>
      </c>
      <c r="BQ13" s="1">
        <f t="shared" si="26"/>
        <v>0</v>
      </c>
      <c r="BR13" s="1">
        <f t="shared" si="27"/>
        <v>0</v>
      </c>
      <c r="BS13" s="1">
        <f t="shared" si="28"/>
        <v>0</v>
      </c>
      <c r="BT13" s="1">
        <f t="shared" si="29"/>
        <v>0</v>
      </c>
      <c r="BU13" s="1">
        <f t="shared" si="30"/>
        <v>0</v>
      </c>
      <c r="BV13" s="1">
        <f t="shared" si="31"/>
        <v>0</v>
      </c>
      <c r="BW13" s="1">
        <f t="shared" si="32"/>
        <v>0</v>
      </c>
      <c r="BX13" s="1">
        <f t="shared" si="33"/>
        <v>0</v>
      </c>
      <c r="BY13" s="1">
        <f t="shared" si="34"/>
        <v>0</v>
      </c>
      <c r="BZ13" s="1">
        <f t="shared" si="35"/>
        <v>0</v>
      </c>
      <c r="CA13" s="1">
        <f t="shared" si="36"/>
        <v>0</v>
      </c>
      <c r="CB13" s="1">
        <f t="shared" si="37"/>
        <v>0</v>
      </c>
      <c r="CC13" s="1">
        <f t="shared" si="38"/>
        <v>0</v>
      </c>
      <c r="CD13" s="1">
        <f t="shared" si="39"/>
        <v>0</v>
      </c>
      <c r="CE13" s="1">
        <f t="shared" si="40"/>
        <v>0</v>
      </c>
      <c r="CF13" s="1">
        <f t="shared" si="41"/>
        <v>0</v>
      </c>
      <c r="CG13" s="1">
        <f t="shared" si="42"/>
        <v>0</v>
      </c>
      <c r="CH13" s="1">
        <f t="shared" si="43"/>
        <v>0</v>
      </c>
      <c r="CI13" s="1">
        <f t="shared" si="44"/>
        <v>0</v>
      </c>
      <c r="CJ13" s="11">
        <f t="shared" si="45"/>
        <v>0</v>
      </c>
      <c r="CK13" s="1">
        <f t="shared" si="46"/>
        <v>0</v>
      </c>
      <c r="CL13" s="12">
        <f t="shared" si="47"/>
        <v>0</v>
      </c>
      <c r="CM13" s="1">
        <f t="shared" si="48"/>
        <v>0</v>
      </c>
      <c r="CN13" s="13">
        <f t="shared" si="49"/>
        <v>0</v>
      </c>
      <c r="CO13" s="1">
        <f t="shared" si="50"/>
        <v>0</v>
      </c>
      <c r="CP13" s="4">
        <f t="shared" si="51"/>
        <v>0</v>
      </c>
      <c r="CQ13" s="3" t="str">
        <f aca="true" t="shared" si="52" ref="CQ13:CQ60">B13</f>
        <v>A02</v>
      </c>
      <c r="CR13" s="15">
        <f aca="true" t="shared" si="53" ref="CR13:CR60">CJ13/14</f>
        <v>0</v>
      </c>
      <c r="CS13" s="2">
        <f aca="true" t="shared" si="54" ref="CS13:CS60">CK13/12</f>
        <v>0</v>
      </c>
      <c r="CT13" s="16">
        <f aca="true" t="shared" si="55" ref="CT13:CT60">CL13/16</f>
        <v>0</v>
      </c>
      <c r="CU13" s="2">
        <f aca="true" t="shared" si="56" ref="CU13:CU60">CM13/8</f>
        <v>0</v>
      </c>
      <c r="CV13" s="17">
        <f aca="true" t="shared" si="57" ref="CV13:CV60">CN13/25</f>
        <v>0</v>
      </c>
      <c r="CW13" s="2">
        <f aca="true" t="shared" si="58" ref="CW13:CW60">CO13/25</f>
        <v>0</v>
      </c>
      <c r="CX13" s="18">
        <f aca="true" t="shared" si="59" ref="CX13:CX60">CP13/50</f>
        <v>0</v>
      </c>
      <c r="CY13" s="9">
        <v>9</v>
      </c>
      <c r="CZ13" s="5">
        <f t="shared" si="10"/>
        <v>0</v>
      </c>
      <c r="DA13" s="20">
        <f t="shared" si="9"/>
        <v>0</v>
      </c>
      <c r="DB13" s="25">
        <f t="shared" si="8"/>
        <v>0</v>
      </c>
      <c r="DC13" s="22">
        <f t="shared" si="8"/>
        <v>0</v>
      </c>
      <c r="DD13" s="6"/>
      <c r="DE13" s="24">
        <f t="shared" si="8"/>
        <v>0</v>
      </c>
      <c r="DF13" s="25">
        <f t="shared" si="8"/>
        <v>0</v>
      </c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2.75">
      <c r="A14" s="1">
        <v>14</v>
      </c>
      <c r="B14" s="1" t="s">
        <v>143</v>
      </c>
      <c r="BA14" s="1">
        <f t="shared" si="12"/>
        <v>0</v>
      </c>
      <c r="BB14" s="1">
        <f t="shared" si="13"/>
        <v>0</v>
      </c>
      <c r="BC14" s="1">
        <f t="shared" si="14"/>
        <v>0</v>
      </c>
      <c r="BD14" s="1">
        <f t="shared" si="15"/>
        <v>0</v>
      </c>
      <c r="BE14" s="1">
        <f t="shared" si="16"/>
        <v>0</v>
      </c>
      <c r="BF14" s="1">
        <f t="shared" si="17"/>
        <v>0</v>
      </c>
      <c r="BG14" s="1">
        <f t="shared" si="17"/>
        <v>0</v>
      </c>
      <c r="BH14" s="1">
        <f t="shared" si="18"/>
        <v>0</v>
      </c>
      <c r="BI14" s="1">
        <f t="shared" si="19"/>
        <v>0</v>
      </c>
      <c r="BJ14" s="1">
        <f t="shared" si="20"/>
        <v>0</v>
      </c>
      <c r="BK14" s="1">
        <f t="shared" si="21"/>
        <v>0</v>
      </c>
      <c r="BL14" s="1">
        <f t="shared" si="22"/>
        <v>0</v>
      </c>
      <c r="BM14" s="1">
        <f t="shared" si="23"/>
        <v>0</v>
      </c>
      <c r="BN14" s="1">
        <f t="shared" si="24"/>
        <v>0</v>
      </c>
      <c r="BO14" s="1">
        <f t="shared" si="24"/>
        <v>0</v>
      </c>
      <c r="BP14" s="1">
        <f t="shared" si="25"/>
        <v>0</v>
      </c>
      <c r="BQ14" s="1">
        <f t="shared" si="26"/>
        <v>0</v>
      </c>
      <c r="BR14" s="1">
        <f t="shared" si="27"/>
        <v>0</v>
      </c>
      <c r="BS14" s="1">
        <f t="shared" si="28"/>
        <v>0</v>
      </c>
      <c r="BT14" s="1">
        <f t="shared" si="29"/>
        <v>0</v>
      </c>
      <c r="BU14" s="1">
        <f t="shared" si="30"/>
        <v>0</v>
      </c>
      <c r="BV14" s="1">
        <f t="shared" si="31"/>
        <v>0</v>
      </c>
      <c r="BW14" s="1">
        <f t="shared" si="32"/>
        <v>0</v>
      </c>
      <c r="BX14" s="1">
        <f t="shared" si="33"/>
        <v>0</v>
      </c>
      <c r="BY14" s="1">
        <f t="shared" si="34"/>
        <v>0</v>
      </c>
      <c r="BZ14" s="1">
        <f t="shared" si="35"/>
        <v>0</v>
      </c>
      <c r="CA14" s="1">
        <f t="shared" si="36"/>
        <v>0</v>
      </c>
      <c r="CB14" s="1">
        <f t="shared" si="37"/>
        <v>0</v>
      </c>
      <c r="CC14" s="1">
        <f t="shared" si="38"/>
        <v>0</v>
      </c>
      <c r="CD14" s="1">
        <f t="shared" si="39"/>
        <v>0</v>
      </c>
      <c r="CE14" s="1">
        <f t="shared" si="40"/>
        <v>0</v>
      </c>
      <c r="CF14" s="1">
        <f t="shared" si="41"/>
        <v>0</v>
      </c>
      <c r="CG14" s="1">
        <f t="shared" si="42"/>
        <v>0</v>
      </c>
      <c r="CH14" s="1">
        <f t="shared" si="43"/>
        <v>0</v>
      </c>
      <c r="CI14" s="1">
        <f t="shared" si="44"/>
        <v>0</v>
      </c>
      <c r="CJ14" s="11">
        <f t="shared" si="45"/>
        <v>0</v>
      </c>
      <c r="CK14" s="1">
        <f t="shared" si="46"/>
        <v>0</v>
      </c>
      <c r="CL14" s="12">
        <f t="shared" si="47"/>
        <v>0</v>
      </c>
      <c r="CM14" s="1">
        <f t="shared" si="48"/>
        <v>0</v>
      </c>
      <c r="CN14" s="13">
        <f t="shared" si="49"/>
        <v>0</v>
      </c>
      <c r="CO14" s="1">
        <f t="shared" si="50"/>
        <v>0</v>
      </c>
      <c r="CP14" s="4">
        <f t="shared" si="51"/>
        <v>0</v>
      </c>
      <c r="CQ14" s="3" t="str">
        <f t="shared" si="52"/>
        <v>A03</v>
      </c>
      <c r="CR14" s="15">
        <f t="shared" si="53"/>
        <v>0</v>
      </c>
      <c r="CS14" s="2">
        <f t="shared" si="54"/>
        <v>0</v>
      </c>
      <c r="CT14" s="16">
        <f t="shared" si="55"/>
        <v>0</v>
      </c>
      <c r="CU14" s="2">
        <f t="shared" si="56"/>
        <v>0</v>
      </c>
      <c r="CV14" s="17">
        <f t="shared" si="57"/>
        <v>0</v>
      </c>
      <c r="CW14" s="2">
        <f t="shared" si="58"/>
        <v>0</v>
      </c>
      <c r="CX14" s="18">
        <f t="shared" si="59"/>
        <v>0</v>
      </c>
      <c r="CY14" s="9">
        <v>10</v>
      </c>
      <c r="CZ14" s="5">
        <f t="shared" si="10"/>
        <v>0</v>
      </c>
      <c r="DA14" s="20">
        <f t="shared" si="9"/>
        <v>0</v>
      </c>
      <c r="DB14" s="25">
        <f t="shared" si="8"/>
        <v>0</v>
      </c>
      <c r="DC14" s="22">
        <f t="shared" si="8"/>
        <v>0</v>
      </c>
      <c r="DD14" s="6"/>
      <c r="DE14" s="24">
        <f t="shared" si="8"/>
        <v>0</v>
      </c>
      <c r="DF14" s="25">
        <f t="shared" si="8"/>
        <v>0</v>
      </c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2.75">
      <c r="A15" s="1">
        <v>15</v>
      </c>
      <c r="B15" s="1" t="s">
        <v>144</v>
      </c>
      <c r="BA15" s="1">
        <f t="shared" si="12"/>
        <v>0</v>
      </c>
      <c r="BB15" s="1">
        <f t="shared" si="13"/>
        <v>0</v>
      </c>
      <c r="BC15" s="1">
        <f t="shared" si="14"/>
        <v>0</v>
      </c>
      <c r="BD15" s="1">
        <f t="shared" si="15"/>
        <v>0</v>
      </c>
      <c r="BE15" s="1">
        <f t="shared" si="16"/>
        <v>0</v>
      </c>
      <c r="BF15" s="1">
        <f t="shared" si="17"/>
        <v>0</v>
      </c>
      <c r="BG15" s="1">
        <f t="shared" si="17"/>
        <v>0</v>
      </c>
      <c r="BH15" s="1">
        <f t="shared" si="18"/>
        <v>0</v>
      </c>
      <c r="BI15" s="1">
        <f t="shared" si="19"/>
        <v>0</v>
      </c>
      <c r="BJ15" s="1">
        <f t="shared" si="20"/>
        <v>0</v>
      </c>
      <c r="BK15" s="1">
        <f t="shared" si="21"/>
        <v>0</v>
      </c>
      <c r="BL15" s="1">
        <f t="shared" si="22"/>
        <v>0</v>
      </c>
      <c r="BM15" s="1">
        <f t="shared" si="23"/>
        <v>0</v>
      </c>
      <c r="BN15" s="1">
        <f t="shared" si="24"/>
        <v>0</v>
      </c>
      <c r="BO15" s="1">
        <f t="shared" si="24"/>
        <v>0</v>
      </c>
      <c r="BP15" s="1">
        <f t="shared" si="25"/>
        <v>0</v>
      </c>
      <c r="BQ15" s="1">
        <f t="shared" si="26"/>
        <v>0</v>
      </c>
      <c r="BR15" s="1">
        <f t="shared" si="27"/>
        <v>0</v>
      </c>
      <c r="BS15" s="1">
        <f t="shared" si="28"/>
        <v>0</v>
      </c>
      <c r="BT15" s="1">
        <f t="shared" si="29"/>
        <v>0</v>
      </c>
      <c r="BU15" s="1">
        <f t="shared" si="30"/>
        <v>0</v>
      </c>
      <c r="BV15" s="1">
        <f t="shared" si="31"/>
        <v>0</v>
      </c>
      <c r="BW15" s="1">
        <f t="shared" si="32"/>
        <v>0</v>
      </c>
      <c r="BX15" s="1">
        <f t="shared" si="33"/>
        <v>0</v>
      </c>
      <c r="BY15" s="1">
        <f t="shared" si="34"/>
        <v>0</v>
      </c>
      <c r="BZ15" s="1">
        <f t="shared" si="35"/>
        <v>0</v>
      </c>
      <c r="CA15" s="1">
        <f t="shared" si="36"/>
        <v>0</v>
      </c>
      <c r="CB15" s="1">
        <f t="shared" si="37"/>
        <v>0</v>
      </c>
      <c r="CC15" s="1">
        <f t="shared" si="38"/>
        <v>0</v>
      </c>
      <c r="CD15" s="1">
        <f t="shared" si="39"/>
        <v>0</v>
      </c>
      <c r="CE15" s="1">
        <f t="shared" si="40"/>
        <v>0</v>
      </c>
      <c r="CF15" s="1">
        <f t="shared" si="41"/>
        <v>0</v>
      </c>
      <c r="CG15" s="1">
        <f t="shared" si="42"/>
        <v>0</v>
      </c>
      <c r="CH15" s="1">
        <f>AV15+AW15+AX15</f>
        <v>0</v>
      </c>
      <c r="CI15" s="1">
        <f t="shared" si="44"/>
        <v>0</v>
      </c>
      <c r="CJ15" s="11">
        <f t="shared" si="45"/>
        <v>0</v>
      </c>
      <c r="CK15" s="1">
        <f t="shared" si="46"/>
        <v>0</v>
      </c>
      <c r="CL15" s="12">
        <f t="shared" si="47"/>
        <v>0</v>
      </c>
      <c r="CM15" s="1">
        <f t="shared" si="48"/>
        <v>0</v>
      </c>
      <c r="CN15" s="13">
        <f t="shared" si="49"/>
        <v>0</v>
      </c>
      <c r="CO15" s="1">
        <f t="shared" si="50"/>
        <v>0</v>
      </c>
      <c r="CP15" s="4">
        <f t="shared" si="51"/>
        <v>0</v>
      </c>
      <c r="CQ15" s="3" t="str">
        <f t="shared" si="52"/>
        <v>A04</v>
      </c>
      <c r="CR15" s="15">
        <f t="shared" si="53"/>
        <v>0</v>
      </c>
      <c r="CS15" s="2">
        <f t="shared" si="54"/>
        <v>0</v>
      </c>
      <c r="CT15" s="16">
        <f t="shared" si="55"/>
        <v>0</v>
      </c>
      <c r="CU15" s="2">
        <f t="shared" si="56"/>
        <v>0</v>
      </c>
      <c r="CV15" s="17">
        <f t="shared" si="57"/>
        <v>0</v>
      </c>
      <c r="CW15" s="2">
        <f t="shared" si="58"/>
        <v>0</v>
      </c>
      <c r="CX15" s="18">
        <f t="shared" si="59"/>
        <v>0</v>
      </c>
      <c r="CY15" s="9">
        <v>11</v>
      </c>
      <c r="CZ15" s="5">
        <f t="shared" si="10"/>
        <v>0</v>
      </c>
      <c r="DA15" s="20">
        <f t="shared" si="9"/>
        <v>0</v>
      </c>
      <c r="DB15" s="25">
        <f t="shared" si="8"/>
        <v>0</v>
      </c>
      <c r="DC15" s="22">
        <f t="shared" si="8"/>
        <v>0</v>
      </c>
      <c r="DD15" s="6"/>
      <c r="DE15" s="24">
        <f t="shared" si="8"/>
        <v>0</v>
      </c>
      <c r="DF15" s="25">
        <f t="shared" si="8"/>
        <v>0</v>
      </c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2.75">
      <c r="A16" s="1">
        <v>16</v>
      </c>
      <c r="B16" s="1" t="s">
        <v>145</v>
      </c>
      <c r="BA16" s="1">
        <f t="shared" si="12"/>
        <v>0</v>
      </c>
      <c r="BB16" s="1">
        <f t="shared" si="13"/>
        <v>0</v>
      </c>
      <c r="BC16" s="1">
        <f t="shared" si="14"/>
        <v>0</v>
      </c>
      <c r="BD16" s="1">
        <f t="shared" si="15"/>
        <v>0</v>
      </c>
      <c r="BE16" s="1">
        <f t="shared" si="16"/>
        <v>0</v>
      </c>
      <c r="BF16" s="1">
        <f t="shared" si="17"/>
        <v>0</v>
      </c>
      <c r="BG16" s="1">
        <f t="shared" si="17"/>
        <v>0</v>
      </c>
      <c r="BH16" s="1">
        <f t="shared" si="18"/>
        <v>0</v>
      </c>
      <c r="BI16" s="1">
        <f t="shared" si="19"/>
        <v>0</v>
      </c>
      <c r="BJ16" s="1">
        <f t="shared" si="20"/>
        <v>0</v>
      </c>
      <c r="BK16" s="1">
        <f t="shared" si="21"/>
        <v>0</v>
      </c>
      <c r="BL16" s="1">
        <f t="shared" si="22"/>
        <v>0</v>
      </c>
      <c r="BM16" s="1">
        <f t="shared" si="23"/>
        <v>0</v>
      </c>
      <c r="BN16" s="1">
        <f t="shared" si="24"/>
        <v>0</v>
      </c>
      <c r="BO16" s="1">
        <f t="shared" si="24"/>
        <v>0</v>
      </c>
      <c r="BP16" s="1">
        <f t="shared" si="25"/>
        <v>0</v>
      </c>
      <c r="BQ16" s="1">
        <f t="shared" si="26"/>
        <v>0</v>
      </c>
      <c r="BR16" s="1">
        <f t="shared" si="27"/>
        <v>0</v>
      </c>
      <c r="BS16" s="1">
        <f t="shared" si="28"/>
        <v>0</v>
      </c>
      <c r="BT16" s="1">
        <f t="shared" si="29"/>
        <v>0</v>
      </c>
      <c r="BU16" s="1">
        <f t="shared" si="30"/>
        <v>0</v>
      </c>
      <c r="BV16" s="1">
        <f t="shared" si="31"/>
        <v>0</v>
      </c>
      <c r="BW16" s="1">
        <f t="shared" si="32"/>
        <v>0</v>
      </c>
      <c r="BX16" s="1">
        <f t="shared" si="33"/>
        <v>0</v>
      </c>
      <c r="BY16" s="1">
        <f t="shared" si="34"/>
        <v>0</v>
      </c>
      <c r="BZ16" s="1">
        <f t="shared" si="35"/>
        <v>0</v>
      </c>
      <c r="CA16" s="1">
        <f t="shared" si="36"/>
        <v>0</v>
      </c>
      <c r="CB16" s="1">
        <f t="shared" si="37"/>
        <v>0</v>
      </c>
      <c r="CC16" s="1">
        <f t="shared" si="38"/>
        <v>0</v>
      </c>
      <c r="CD16" s="1">
        <f t="shared" si="39"/>
        <v>0</v>
      </c>
      <c r="CE16" s="1">
        <f t="shared" si="40"/>
        <v>0</v>
      </c>
      <c r="CF16" s="1">
        <f t="shared" si="41"/>
        <v>0</v>
      </c>
      <c r="CG16" s="1">
        <f t="shared" si="42"/>
        <v>0</v>
      </c>
      <c r="CH16" s="1">
        <f t="shared" si="43"/>
        <v>0</v>
      </c>
      <c r="CI16" s="1">
        <f t="shared" si="44"/>
        <v>0</v>
      </c>
      <c r="CJ16" s="11">
        <f t="shared" si="45"/>
        <v>0</v>
      </c>
      <c r="CK16" s="1">
        <f t="shared" si="46"/>
        <v>0</v>
      </c>
      <c r="CL16" s="12">
        <f t="shared" si="47"/>
        <v>0</v>
      </c>
      <c r="CM16" s="1">
        <f t="shared" si="48"/>
        <v>0</v>
      </c>
      <c r="CN16" s="13">
        <f t="shared" si="49"/>
        <v>0</v>
      </c>
      <c r="CO16" s="1">
        <f t="shared" si="50"/>
        <v>0</v>
      </c>
      <c r="CP16" s="4">
        <f t="shared" si="51"/>
        <v>0</v>
      </c>
      <c r="CQ16" s="3" t="str">
        <f t="shared" si="52"/>
        <v>A05</v>
      </c>
      <c r="CR16" s="15">
        <f t="shared" si="53"/>
        <v>0</v>
      </c>
      <c r="CS16" s="2">
        <f t="shared" si="54"/>
        <v>0</v>
      </c>
      <c r="CT16" s="16">
        <f t="shared" si="55"/>
        <v>0</v>
      </c>
      <c r="CU16" s="2">
        <f t="shared" si="56"/>
        <v>0</v>
      </c>
      <c r="CV16" s="17">
        <f t="shared" si="57"/>
        <v>0</v>
      </c>
      <c r="CW16" s="2">
        <f t="shared" si="58"/>
        <v>0</v>
      </c>
      <c r="CX16" s="18">
        <f t="shared" si="59"/>
        <v>0</v>
      </c>
      <c r="CY16" s="9">
        <v>12</v>
      </c>
      <c r="CZ16" s="5">
        <f t="shared" si="10"/>
        <v>0</v>
      </c>
      <c r="DA16" s="20">
        <f t="shared" si="9"/>
        <v>0</v>
      </c>
      <c r="DB16" s="25">
        <f t="shared" si="8"/>
        <v>0</v>
      </c>
      <c r="DC16" s="22">
        <f t="shared" si="8"/>
        <v>0</v>
      </c>
      <c r="DD16" s="6"/>
      <c r="DE16" s="24">
        <f t="shared" si="8"/>
        <v>0</v>
      </c>
      <c r="DF16" s="25">
        <f t="shared" si="8"/>
        <v>0</v>
      </c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2.75">
      <c r="A17" s="1">
        <v>17</v>
      </c>
      <c r="B17" s="1" t="s">
        <v>146</v>
      </c>
      <c r="BA17" s="1">
        <f t="shared" si="12"/>
        <v>0</v>
      </c>
      <c r="BB17" s="1">
        <f t="shared" si="13"/>
        <v>0</v>
      </c>
      <c r="BC17" s="1">
        <f t="shared" si="14"/>
        <v>0</v>
      </c>
      <c r="BD17" s="1">
        <f t="shared" si="15"/>
        <v>0</v>
      </c>
      <c r="BE17" s="1">
        <f t="shared" si="16"/>
        <v>0</v>
      </c>
      <c r="BF17" s="1">
        <f t="shared" si="17"/>
        <v>0</v>
      </c>
      <c r="BG17" s="1">
        <f t="shared" si="17"/>
        <v>0</v>
      </c>
      <c r="BH17" s="1">
        <f t="shared" si="18"/>
        <v>0</v>
      </c>
      <c r="BI17" s="1">
        <f t="shared" si="19"/>
        <v>0</v>
      </c>
      <c r="BJ17" s="1">
        <f t="shared" si="20"/>
        <v>0</v>
      </c>
      <c r="BK17" s="1">
        <f t="shared" si="21"/>
        <v>0</v>
      </c>
      <c r="BL17" s="1">
        <f t="shared" si="22"/>
        <v>0</v>
      </c>
      <c r="BM17" s="1">
        <f t="shared" si="23"/>
        <v>0</v>
      </c>
      <c r="BN17" s="1">
        <f t="shared" si="24"/>
        <v>0</v>
      </c>
      <c r="BO17" s="1">
        <f t="shared" si="24"/>
        <v>0</v>
      </c>
      <c r="BP17" s="1">
        <f t="shared" si="25"/>
        <v>0</v>
      </c>
      <c r="BQ17" s="1">
        <f t="shared" si="26"/>
        <v>0</v>
      </c>
      <c r="BR17" s="1">
        <f t="shared" si="27"/>
        <v>0</v>
      </c>
      <c r="BS17" s="1">
        <f t="shared" si="28"/>
        <v>0</v>
      </c>
      <c r="BT17" s="1">
        <f t="shared" si="29"/>
        <v>0</v>
      </c>
      <c r="BU17" s="1">
        <f t="shared" si="30"/>
        <v>0</v>
      </c>
      <c r="BV17" s="1">
        <f t="shared" si="31"/>
        <v>0</v>
      </c>
      <c r="BW17" s="1">
        <f t="shared" si="32"/>
        <v>0</v>
      </c>
      <c r="BX17" s="1">
        <f t="shared" si="33"/>
        <v>0</v>
      </c>
      <c r="BY17" s="1">
        <f t="shared" si="34"/>
        <v>0</v>
      </c>
      <c r="BZ17" s="1">
        <f t="shared" si="35"/>
        <v>0</v>
      </c>
      <c r="CA17" s="1">
        <f t="shared" si="36"/>
        <v>0</v>
      </c>
      <c r="CB17" s="1">
        <f t="shared" si="37"/>
        <v>0</v>
      </c>
      <c r="CC17" s="1">
        <f t="shared" si="38"/>
        <v>0</v>
      </c>
      <c r="CD17" s="1">
        <f t="shared" si="39"/>
        <v>0</v>
      </c>
      <c r="CE17" s="1">
        <f t="shared" si="40"/>
        <v>0</v>
      </c>
      <c r="CF17" s="1">
        <f t="shared" si="41"/>
        <v>0</v>
      </c>
      <c r="CG17" s="1">
        <f t="shared" si="42"/>
        <v>0</v>
      </c>
      <c r="CH17" s="1">
        <f t="shared" si="43"/>
        <v>0</v>
      </c>
      <c r="CI17" s="1">
        <f t="shared" si="44"/>
        <v>0</v>
      </c>
      <c r="CJ17" s="11">
        <f t="shared" si="45"/>
        <v>0</v>
      </c>
      <c r="CK17" s="1">
        <f t="shared" si="46"/>
        <v>0</v>
      </c>
      <c r="CL17" s="12">
        <f t="shared" si="47"/>
        <v>0</v>
      </c>
      <c r="CM17" s="1">
        <f t="shared" si="48"/>
        <v>0</v>
      </c>
      <c r="CN17" s="13">
        <f t="shared" si="49"/>
        <v>0</v>
      </c>
      <c r="CO17" s="1">
        <f t="shared" si="50"/>
        <v>0</v>
      </c>
      <c r="CP17" s="4">
        <f t="shared" si="51"/>
        <v>0</v>
      </c>
      <c r="CQ17" s="3" t="str">
        <f t="shared" si="52"/>
        <v>A06</v>
      </c>
      <c r="CR17" s="15">
        <f t="shared" si="53"/>
        <v>0</v>
      </c>
      <c r="CS17" s="2">
        <f t="shared" si="54"/>
        <v>0</v>
      </c>
      <c r="CT17" s="16">
        <f t="shared" si="55"/>
        <v>0</v>
      </c>
      <c r="CU17" s="2">
        <f t="shared" si="56"/>
        <v>0</v>
      </c>
      <c r="CV17" s="17">
        <f t="shared" si="57"/>
        <v>0</v>
      </c>
      <c r="CW17" s="2">
        <f t="shared" si="58"/>
        <v>0</v>
      </c>
      <c r="CX17" s="18">
        <f t="shared" si="59"/>
        <v>0</v>
      </c>
      <c r="CY17" s="9">
        <v>13</v>
      </c>
      <c r="CZ17" s="5">
        <f t="shared" si="10"/>
        <v>0</v>
      </c>
      <c r="DA17" s="20">
        <f t="shared" si="9"/>
        <v>0</v>
      </c>
      <c r="DB17" s="6"/>
      <c r="DC17" s="22">
        <f t="shared" si="8"/>
        <v>0</v>
      </c>
      <c r="DD17" s="6"/>
      <c r="DE17" s="24">
        <f t="shared" si="8"/>
        <v>0</v>
      </c>
      <c r="DF17" s="25">
        <f t="shared" si="8"/>
        <v>0</v>
      </c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2.75">
      <c r="A18" s="1">
        <v>18</v>
      </c>
      <c r="BA18" s="1">
        <f t="shared" si="12"/>
        <v>0</v>
      </c>
      <c r="BB18" s="1">
        <f t="shared" si="13"/>
        <v>0</v>
      </c>
      <c r="BC18" s="1">
        <f t="shared" si="14"/>
        <v>0</v>
      </c>
      <c r="BD18" s="1">
        <f t="shared" si="15"/>
        <v>0</v>
      </c>
      <c r="BE18" s="1">
        <f t="shared" si="16"/>
        <v>0</v>
      </c>
      <c r="BF18" s="1">
        <f t="shared" si="17"/>
        <v>0</v>
      </c>
      <c r="BG18" s="1">
        <f t="shared" si="17"/>
        <v>0</v>
      </c>
      <c r="BH18" s="1">
        <f t="shared" si="18"/>
        <v>0</v>
      </c>
      <c r="BI18" s="1">
        <f t="shared" si="19"/>
        <v>0</v>
      </c>
      <c r="BJ18" s="1">
        <f t="shared" si="20"/>
        <v>0</v>
      </c>
      <c r="BK18" s="1">
        <f t="shared" si="21"/>
        <v>0</v>
      </c>
      <c r="BL18" s="1">
        <f t="shared" si="22"/>
        <v>0</v>
      </c>
      <c r="BM18" s="1">
        <f t="shared" si="23"/>
        <v>0</v>
      </c>
      <c r="BN18" s="1">
        <f t="shared" si="24"/>
        <v>0</v>
      </c>
      <c r="BO18" s="1">
        <f t="shared" si="24"/>
        <v>0</v>
      </c>
      <c r="BP18" s="1">
        <f t="shared" si="25"/>
        <v>0</v>
      </c>
      <c r="BQ18" s="1">
        <f t="shared" si="26"/>
        <v>0</v>
      </c>
      <c r="BR18" s="1">
        <f t="shared" si="27"/>
        <v>0</v>
      </c>
      <c r="BS18" s="1">
        <f t="shared" si="28"/>
        <v>0</v>
      </c>
      <c r="BT18" s="1">
        <f t="shared" si="29"/>
        <v>0</v>
      </c>
      <c r="BU18" s="1">
        <f t="shared" si="30"/>
        <v>0</v>
      </c>
      <c r="BV18" s="1">
        <f t="shared" si="31"/>
        <v>0</v>
      </c>
      <c r="BW18" s="1">
        <f t="shared" si="32"/>
        <v>0</v>
      </c>
      <c r="BX18" s="1">
        <f t="shared" si="33"/>
        <v>0</v>
      </c>
      <c r="BY18" s="1">
        <f t="shared" si="34"/>
        <v>0</v>
      </c>
      <c r="BZ18" s="1">
        <f t="shared" si="35"/>
        <v>0</v>
      </c>
      <c r="CA18" s="1">
        <f t="shared" si="36"/>
        <v>0</v>
      </c>
      <c r="CB18" s="1">
        <f t="shared" si="37"/>
        <v>0</v>
      </c>
      <c r="CC18" s="1">
        <f t="shared" si="38"/>
        <v>0</v>
      </c>
      <c r="CD18" s="1">
        <f t="shared" si="39"/>
        <v>0</v>
      </c>
      <c r="CE18" s="1">
        <f t="shared" si="40"/>
        <v>0</v>
      </c>
      <c r="CF18" s="1">
        <f t="shared" si="41"/>
        <v>0</v>
      </c>
      <c r="CG18" s="1">
        <f t="shared" si="42"/>
        <v>0</v>
      </c>
      <c r="CH18" s="1">
        <f t="shared" si="43"/>
        <v>0</v>
      </c>
      <c r="CI18" s="1">
        <f t="shared" si="44"/>
        <v>0</v>
      </c>
      <c r="CJ18" s="11">
        <f t="shared" si="45"/>
        <v>0</v>
      </c>
      <c r="CK18" s="1">
        <f t="shared" si="46"/>
        <v>0</v>
      </c>
      <c r="CL18" s="12">
        <f t="shared" si="47"/>
        <v>0</v>
      </c>
      <c r="CM18" s="1">
        <f t="shared" si="48"/>
        <v>0</v>
      </c>
      <c r="CN18" s="13">
        <f t="shared" si="49"/>
        <v>0</v>
      </c>
      <c r="CO18" s="1">
        <f t="shared" si="50"/>
        <v>0</v>
      </c>
      <c r="CP18" s="4">
        <f t="shared" si="51"/>
        <v>0</v>
      </c>
      <c r="CQ18" s="3">
        <f t="shared" si="52"/>
        <v>0</v>
      </c>
      <c r="CR18" s="15">
        <f t="shared" si="53"/>
        <v>0</v>
      </c>
      <c r="CS18" s="2">
        <f t="shared" si="54"/>
        <v>0</v>
      </c>
      <c r="CT18" s="16">
        <f t="shared" si="55"/>
        <v>0</v>
      </c>
      <c r="CU18" s="2">
        <f t="shared" si="56"/>
        <v>0</v>
      </c>
      <c r="CV18" s="17">
        <f t="shared" si="57"/>
        <v>0</v>
      </c>
      <c r="CW18" s="2">
        <f t="shared" si="58"/>
        <v>0</v>
      </c>
      <c r="CX18" s="18">
        <f t="shared" si="59"/>
        <v>0</v>
      </c>
      <c r="CY18" s="9">
        <v>14</v>
      </c>
      <c r="CZ18" s="5">
        <f t="shared" si="10"/>
        <v>0</v>
      </c>
      <c r="DA18" s="20">
        <f t="shared" si="9"/>
        <v>0</v>
      </c>
      <c r="DB18" s="6"/>
      <c r="DC18" s="22">
        <f t="shared" si="8"/>
        <v>0</v>
      </c>
      <c r="DD18" s="6"/>
      <c r="DE18" s="24">
        <f t="shared" si="8"/>
        <v>0</v>
      </c>
      <c r="DF18" s="25">
        <f t="shared" si="8"/>
        <v>0</v>
      </c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2.75">
      <c r="A19" s="1">
        <v>19</v>
      </c>
      <c r="BA19" s="1">
        <f t="shared" si="12"/>
        <v>0</v>
      </c>
      <c r="BB19" s="1">
        <f t="shared" si="13"/>
        <v>0</v>
      </c>
      <c r="BC19" s="1">
        <f t="shared" si="14"/>
        <v>0</v>
      </c>
      <c r="BD19" s="1">
        <f t="shared" si="15"/>
        <v>0</v>
      </c>
      <c r="BE19" s="1">
        <f t="shared" si="16"/>
        <v>0</v>
      </c>
      <c r="BF19" s="1">
        <f t="shared" si="17"/>
        <v>0</v>
      </c>
      <c r="BG19" s="1">
        <f t="shared" si="17"/>
        <v>0</v>
      </c>
      <c r="BH19" s="1">
        <f t="shared" si="18"/>
        <v>0</v>
      </c>
      <c r="BI19" s="1">
        <f t="shared" si="19"/>
        <v>0</v>
      </c>
      <c r="BJ19" s="1">
        <f t="shared" si="20"/>
        <v>0</v>
      </c>
      <c r="BK19" s="1">
        <f t="shared" si="21"/>
        <v>0</v>
      </c>
      <c r="BL19" s="1">
        <f t="shared" si="22"/>
        <v>0</v>
      </c>
      <c r="BM19" s="1">
        <f t="shared" si="23"/>
        <v>0</v>
      </c>
      <c r="BN19" s="1">
        <f t="shared" si="24"/>
        <v>0</v>
      </c>
      <c r="BO19" s="1">
        <f t="shared" si="24"/>
        <v>0</v>
      </c>
      <c r="BP19" s="1">
        <f t="shared" si="25"/>
        <v>0</v>
      </c>
      <c r="BQ19" s="1">
        <f t="shared" si="26"/>
        <v>0</v>
      </c>
      <c r="BR19" s="1">
        <f t="shared" si="27"/>
        <v>0</v>
      </c>
      <c r="BS19" s="1">
        <f t="shared" si="28"/>
        <v>0</v>
      </c>
      <c r="BT19" s="1">
        <f t="shared" si="29"/>
        <v>0</v>
      </c>
      <c r="BU19" s="1">
        <f t="shared" si="30"/>
        <v>0</v>
      </c>
      <c r="BV19" s="1">
        <f t="shared" si="31"/>
        <v>0</v>
      </c>
      <c r="BW19" s="1">
        <f t="shared" si="32"/>
        <v>0</v>
      </c>
      <c r="BX19" s="1">
        <f t="shared" si="33"/>
        <v>0</v>
      </c>
      <c r="BY19" s="1">
        <f t="shared" si="34"/>
        <v>0</v>
      </c>
      <c r="BZ19" s="1">
        <f t="shared" si="35"/>
        <v>0</v>
      </c>
      <c r="CA19" s="1">
        <f t="shared" si="36"/>
        <v>0</v>
      </c>
      <c r="CB19" s="1">
        <f t="shared" si="37"/>
        <v>0</v>
      </c>
      <c r="CC19" s="1">
        <f t="shared" si="38"/>
        <v>0</v>
      </c>
      <c r="CD19" s="1">
        <f t="shared" si="39"/>
        <v>0</v>
      </c>
      <c r="CE19" s="1">
        <f t="shared" si="40"/>
        <v>0</v>
      </c>
      <c r="CF19" s="1">
        <f t="shared" si="41"/>
        <v>0</v>
      </c>
      <c r="CG19" s="1">
        <f t="shared" si="42"/>
        <v>0</v>
      </c>
      <c r="CH19" s="1">
        <f t="shared" si="43"/>
        <v>0</v>
      </c>
      <c r="CI19" s="1">
        <f t="shared" si="44"/>
        <v>0</v>
      </c>
      <c r="CJ19" s="11">
        <f t="shared" si="45"/>
        <v>0</v>
      </c>
      <c r="CK19" s="1">
        <f t="shared" si="46"/>
        <v>0</v>
      </c>
      <c r="CL19" s="12">
        <f t="shared" si="47"/>
        <v>0</v>
      </c>
      <c r="CM19" s="1">
        <f t="shared" si="48"/>
        <v>0</v>
      </c>
      <c r="CN19" s="13">
        <f t="shared" si="49"/>
        <v>0</v>
      </c>
      <c r="CO19" s="1">
        <f t="shared" si="50"/>
        <v>0</v>
      </c>
      <c r="CP19" s="4">
        <f t="shared" si="51"/>
        <v>0</v>
      </c>
      <c r="CQ19" s="3">
        <f t="shared" si="52"/>
        <v>0</v>
      </c>
      <c r="CR19" s="15">
        <f t="shared" si="53"/>
        <v>0</v>
      </c>
      <c r="CS19" s="2">
        <f t="shared" si="54"/>
        <v>0</v>
      </c>
      <c r="CT19" s="16">
        <f t="shared" si="55"/>
        <v>0</v>
      </c>
      <c r="CU19" s="2">
        <f t="shared" si="56"/>
        <v>0</v>
      </c>
      <c r="CV19" s="17">
        <f t="shared" si="57"/>
        <v>0</v>
      </c>
      <c r="CW19" s="2">
        <f t="shared" si="58"/>
        <v>0</v>
      </c>
      <c r="CX19" s="18">
        <f t="shared" si="59"/>
        <v>0</v>
      </c>
      <c r="CY19" s="9">
        <v>15</v>
      </c>
      <c r="CZ19" s="5">
        <f t="shared" si="10"/>
        <v>0</v>
      </c>
      <c r="DA19" s="6"/>
      <c r="DB19" s="6"/>
      <c r="DC19" s="22">
        <f t="shared" si="8"/>
        <v>0</v>
      </c>
      <c r="DD19" s="6"/>
      <c r="DE19" s="24">
        <f t="shared" si="8"/>
        <v>0</v>
      </c>
      <c r="DF19" s="25">
        <f t="shared" si="8"/>
        <v>0</v>
      </c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2.75">
      <c r="A20" s="1">
        <v>20</v>
      </c>
      <c r="BA20" s="1">
        <f aca="true" t="shared" si="60" ref="BA20:BA60">IF(C20="D",1,0)</f>
        <v>0</v>
      </c>
      <c r="BB20" s="1">
        <f aca="true" t="shared" si="61" ref="BB20:BB60">IF(D20="B",1,0)</f>
        <v>0</v>
      </c>
      <c r="BC20" s="1">
        <f aca="true" t="shared" si="62" ref="BC20:BC60">IF(E20="D",1,0)</f>
        <v>0</v>
      </c>
      <c r="BD20" s="1">
        <f aca="true" t="shared" si="63" ref="BD20:BD60">IF(F20="A",1,0)</f>
        <v>0</v>
      </c>
      <c r="BE20" s="1">
        <f aca="true" t="shared" si="64" ref="BE20:BE60">IF(G20="B",1,0)</f>
        <v>0</v>
      </c>
      <c r="BF20" s="1">
        <f aca="true" t="shared" si="65" ref="BF20:BF60">IF(H20="C",1,0)</f>
        <v>0</v>
      </c>
      <c r="BG20" s="1">
        <f aca="true" t="shared" si="66" ref="BG20:BG60">IF(I20="C",1,0)</f>
        <v>0</v>
      </c>
      <c r="BH20" s="1">
        <f aca="true" t="shared" si="67" ref="BH20:BH60">IF(J20="B",1,0)</f>
        <v>0</v>
      </c>
      <c r="BI20" s="1">
        <f aca="true" t="shared" si="68" ref="BI20:BI60">IF(K20="D",1,0)</f>
        <v>0</v>
      </c>
      <c r="BJ20" s="1">
        <f aca="true" t="shared" si="69" ref="BJ20:BJ60">IF(L20="C",1,0)</f>
        <v>0</v>
      </c>
      <c r="BK20" s="1">
        <f aca="true" t="shared" si="70" ref="BK20:BK60">IF(M20="D",1,0)</f>
        <v>0</v>
      </c>
      <c r="BL20" s="1">
        <f aca="true" t="shared" si="71" ref="BL20:BL60">IF(N20="C",1,0)</f>
        <v>0</v>
      </c>
      <c r="BM20" s="1">
        <f aca="true" t="shared" si="72" ref="BM20:BM60">IF(O20="A",1,0)</f>
        <v>0</v>
      </c>
      <c r="BN20" s="1">
        <f aca="true" t="shared" si="73" ref="BN20:BN60">IF(P20="B",1,0)</f>
        <v>0</v>
      </c>
      <c r="BO20" s="1">
        <f aca="true" t="shared" si="74" ref="BO20:BO60">IF(Q20="B",1,0)</f>
        <v>0</v>
      </c>
      <c r="BP20" s="1">
        <f aca="true" t="shared" si="75" ref="BP20:BP60">IF(R20="C",1,0)</f>
        <v>0</v>
      </c>
      <c r="BQ20" s="1">
        <f aca="true" t="shared" si="76" ref="BQ20:BQ60">IF(S20="D",1,0)</f>
        <v>0</v>
      </c>
      <c r="BR20" s="1">
        <f aca="true" t="shared" si="77" ref="BR20:BR60">IF(T20="C",1,0)</f>
        <v>0</v>
      </c>
      <c r="BS20" s="1">
        <f aca="true" t="shared" si="78" ref="BS20:BS60">IF(U20="B",1,0)</f>
        <v>0</v>
      </c>
      <c r="BT20" s="1">
        <f aca="true" t="shared" si="79" ref="BT20:BT60">IF(V20="C",1,0)</f>
        <v>0</v>
      </c>
      <c r="BU20" s="1">
        <f aca="true" t="shared" si="80" ref="BU20:BU60">IF(W20="A",1,0)</f>
        <v>0</v>
      </c>
      <c r="BV20" s="1">
        <f aca="true" t="shared" si="81" ref="BV20:BV60">IF(X20="B",1,0)</f>
        <v>0</v>
      </c>
      <c r="BW20" s="1">
        <f aca="true" t="shared" si="82" ref="BW20:BW60">IF(Y20="C",1,0)</f>
        <v>0</v>
      </c>
      <c r="BX20" s="1">
        <f aca="true" t="shared" si="83" ref="BX20:BX60">IF(Z20="B",1,0)</f>
        <v>0</v>
      </c>
      <c r="BY20" s="1">
        <f aca="true" t="shared" si="84" ref="BY20:BY60">IF(AA20="D",1,0)</f>
        <v>0</v>
      </c>
      <c r="BZ20" s="1">
        <f aca="true" t="shared" si="85" ref="BZ20:BZ60">SUM(AB20:AE20)</f>
        <v>0</v>
      </c>
      <c r="CA20" s="1">
        <f aca="true" t="shared" si="86" ref="CA20:CA60">AF20+AG20</f>
        <v>0</v>
      </c>
      <c r="CB20" s="1">
        <f aca="true" t="shared" si="87" ref="CB20:CB60">AH20+AI20+AJ20</f>
        <v>0</v>
      </c>
      <c r="CC20" s="1">
        <f aca="true" t="shared" si="88" ref="CC20:CC60">AK20+AL20</f>
        <v>0</v>
      </c>
      <c r="CD20" s="1">
        <f aca="true" t="shared" si="89" ref="CD20:CD60">AM20+AN20</f>
        <v>0</v>
      </c>
      <c r="CE20" s="1">
        <f aca="true" t="shared" si="90" ref="CE20:CE60">AP20+AO20</f>
        <v>0</v>
      </c>
      <c r="CF20" s="1">
        <f aca="true" t="shared" si="91" ref="CF20:CF60">AQ20+AR20</f>
        <v>0</v>
      </c>
      <c r="CG20" s="1">
        <f aca="true" t="shared" si="92" ref="CG20:CG60">AT20+AS20+AU20</f>
        <v>0</v>
      </c>
      <c r="CH20" s="1">
        <f aca="true" t="shared" si="93" ref="CH20:CH60">AV20+AW20+AX20</f>
        <v>0</v>
      </c>
      <c r="CI20" s="1">
        <f aca="true" t="shared" si="94" ref="CI20:CI60">AY20+AZ20</f>
        <v>0</v>
      </c>
      <c r="CJ20" s="11">
        <f aca="true" t="shared" si="95" ref="CJ20:CJ60">BA20+BC20+BD20+BN20+BP20+BQ20+BS20+BU20+BZ20+CA20</f>
        <v>0</v>
      </c>
      <c r="CK20" s="1">
        <f aca="true" t="shared" si="96" ref="CK20:CK60">BB20+SUM(BE20:BI20)+BO20+BR20+CE20+CF20</f>
        <v>0</v>
      </c>
      <c r="CL20" s="12">
        <f aca="true" t="shared" si="97" ref="CL20:CL60">SUM(BJ20:BM20)+BT20+SUM(BV20:BY20)+CC20+CG20+CI20</f>
        <v>0</v>
      </c>
      <c r="CM20" s="1">
        <f aca="true" t="shared" si="98" ref="CM20:CM60">CB20+CD20+CH20</f>
        <v>0</v>
      </c>
      <c r="CN20" s="13">
        <f aca="true" t="shared" si="99" ref="CN20:CN60">SUM(BA20:BY20)</f>
        <v>0</v>
      </c>
      <c r="CO20" s="1">
        <f aca="true" t="shared" si="100" ref="CO20:CO60">SUM(BZ20:CI20)</f>
        <v>0</v>
      </c>
      <c r="CP20" s="4">
        <f aca="true" t="shared" si="101" ref="CP20:CP60">SUM(CN20:CO20)</f>
        <v>0</v>
      </c>
      <c r="CQ20" s="3">
        <f t="shared" si="52"/>
        <v>0</v>
      </c>
      <c r="CR20" s="15">
        <f t="shared" si="53"/>
        <v>0</v>
      </c>
      <c r="CS20" s="2">
        <f t="shared" si="54"/>
        <v>0</v>
      </c>
      <c r="CT20" s="16">
        <f t="shared" si="55"/>
        <v>0</v>
      </c>
      <c r="CU20" s="2">
        <f t="shared" si="56"/>
        <v>0</v>
      </c>
      <c r="CV20" s="17">
        <f t="shared" si="57"/>
        <v>0</v>
      </c>
      <c r="CW20" s="2">
        <f t="shared" si="58"/>
        <v>0</v>
      </c>
      <c r="CX20" s="18">
        <f t="shared" si="59"/>
        <v>0</v>
      </c>
      <c r="CY20" s="9">
        <v>16</v>
      </c>
      <c r="CZ20" s="5">
        <f t="shared" si="10"/>
        <v>0</v>
      </c>
      <c r="DA20" s="6"/>
      <c r="DB20" s="6"/>
      <c r="DC20" s="22">
        <f>COUNTIF(CL$12:CL$60,$CY20)</f>
        <v>0</v>
      </c>
      <c r="DD20" s="6"/>
      <c r="DE20" s="24">
        <f aca="true" t="shared" si="102" ref="DE20:DF29">COUNTIF(CN$12:CN$60,$CY20)</f>
        <v>0</v>
      </c>
      <c r="DF20" s="25">
        <f t="shared" si="102"/>
        <v>0</v>
      </c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2.75">
      <c r="A21" s="1">
        <v>21</v>
      </c>
      <c r="BA21" s="1">
        <f t="shared" si="60"/>
        <v>0</v>
      </c>
      <c r="BB21" s="1">
        <f t="shared" si="61"/>
        <v>0</v>
      </c>
      <c r="BC21" s="1">
        <f t="shared" si="62"/>
        <v>0</v>
      </c>
      <c r="BD21" s="1">
        <f t="shared" si="63"/>
        <v>0</v>
      </c>
      <c r="BE21" s="1">
        <f t="shared" si="64"/>
        <v>0</v>
      </c>
      <c r="BF21" s="1">
        <f t="shared" si="65"/>
        <v>0</v>
      </c>
      <c r="BG21" s="1">
        <f t="shared" si="66"/>
        <v>0</v>
      </c>
      <c r="BH21" s="1">
        <f t="shared" si="67"/>
        <v>0</v>
      </c>
      <c r="BI21" s="1">
        <f t="shared" si="68"/>
        <v>0</v>
      </c>
      <c r="BJ21" s="1">
        <f t="shared" si="69"/>
        <v>0</v>
      </c>
      <c r="BK21" s="1">
        <f t="shared" si="70"/>
        <v>0</v>
      </c>
      <c r="BL21" s="1">
        <f t="shared" si="71"/>
        <v>0</v>
      </c>
      <c r="BM21" s="1">
        <f t="shared" si="72"/>
        <v>0</v>
      </c>
      <c r="BN21" s="1">
        <f t="shared" si="73"/>
        <v>0</v>
      </c>
      <c r="BO21" s="1">
        <f t="shared" si="74"/>
        <v>0</v>
      </c>
      <c r="BP21" s="1">
        <f t="shared" si="75"/>
        <v>0</v>
      </c>
      <c r="BQ21" s="1">
        <f t="shared" si="76"/>
        <v>0</v>
      </c>
      <c r="BR21" s="1">
        <f t="shared" si="77"/>
        <v>0</v>
      </c>
      <c r="BS21" s="1">
        <f t="shared" si="78"/>
        <v>0</v>
      </c>
      <c r="BT21" s="1">
        <f t="shared" si="79"/>
        <v>0</v>
      </c>
      <c r="BU21" s="1">
        <f t="shared" si="80"/>
        <v>0</v>
      </c>
      <c r="BV21" s="1">
        <f t="shared" si="81"/>
        <v>0</v>
      </c>
      <c r="BW21" s="1">
        <f t="shared" si="82"/>
        <v>0</v>
      </c>
      <c r="BX21" s="1">
        <f t="shared" si="83"/>
        <v>0</v>
      </c>
      <c r="BY21" s="1">
        <f t="shared" si="84"/>
        <v>0</v>
      </c>
      <c r="BZ21" s="1">
        <f t="shared" si="85"/>
        <v>0</v>
      </c>
      <c r="CA21" s="1">
        <f t="shared" si="86"/>
        <v>0</v>
      </c>
      <c r="CB21" s="1">
        <f t="shared" si="87"/>
        <v>0</v>
      </c>
      <c r="CC21" s="1">
        <f t="shared" si="88"/>
        <v>0</v>
      </c>
      <c r="CD21" s="1">
        <f t="shared" si="89"/>
        <v>0</v>
      </c>
      <c r="CE21" s="1">
        <f t="shared" si="90"/>
        <v>0</v>
      </c>
      <c r="CF21" s="1">
        <f t="shared" si="91"/>
        <v>0</v>
      </c>
      <c r="CG21" s="1">
        <f t="shared" si="92"/>
        <v>0</v>
      </c>
      <c r="CH21" s="1">
        <f t="shared" si="93"/>
        <v>0</v>
      </c>
      <c r="CI21" s="1">
        <f t="shared" si="94"/>
        <v>0</v>
      </c>
      <c r="CJ21" s="11">
        <f t="shared" si="95"/>
        <v>0</v>
      </c>
      <c r="CK21" s="1">
        <f t="shared" si="96"/>
        <v>0</v>
      </c>
      <c r="CL21" s="12">
        <f t="shared" si="97"/>
        <v>0</v>
      </c>
      <c r="CM21" s="1">
        <f t="shared" si="98"/>
        <v>0</v>
      </c>
      <c r="CN21" s="13">
        <f t="shared" si="99"/>
        <v>0</v>
      </c>
      <c r="CO21" s="1">
        <f t="shared" si="100"/>
        <v>0</v>
      </c>
      <c r="CP21" s="4">
        <f t="shared" si="101"/>
        <v>0</v>
      </c>
      <c r="CQ21" s="3">
        <f t="shared" si="52"/>
        <v>0</v>
      </c>
      <c r="CR21" s="15">
        <f t="shared" si="53"/>
        <v>0</v>
      </c>
      <c r="CS21" s="2">
        <f t="shared" si="54"/>
        <v>0</v>
      </c>
      <c r="CT21" s="16">
        <f t="shared" si="55"/>
        <v>0</v>
      </c>
      <c r="CU21" s="2">
        <f t="shared" si="56"/>
        <v>0</v>
      </c>
      <c r="CV21" s="17">
        <f t="shared" si="57"/>
        <v>0</v>
      </c>
      <c r="CW21" s="2">
        <f t="shared" si="58"/>
        <v>0</v>
      </c>
      <c r="CX21" s="18">
        <f t="shared" si="59"/>
        <v>0</v>
      </c>
      <c r="CY21" s="9">
        <v>17</v>
      </c>
      <c r="CZ21" s="5">
        <f t="shared" si="10"/>
        <v>0</v>
      </c>
      <c r="DA21" s="6"/>
      <c r="DB21" s="6"/>
      <c r="DC21" s="6"/>
      <c r="DD21" s="6"/>
      <c r="DE21" s="24">
        <f t="shared" si="102"/>
        <v>0</v>
      </c>
      <c r="DF21" s="25">
        <f t="shared" si="102"/>
        <v>0</v>
      </c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2.75">
      <c r="A22" s="1">
        <v>22</v>
      </c>
      <c r="BA22" s="1">
        <f t="shared" si="60"/>
        <v>0</v>
      </c>
      <c r="BB22" s="1">
        <f t="shared" si="61"/>
        <v>0</v>
      </c>
      <c r="BC22" s="1">
        <f t="shared" si="62"/>
        <v>0</v>
      </c>
      <c r="BD22" s="1">
        <f t="shared" si="63"/>
        <v>0</v>
      </c>
      <c r="BE22" s="1">
        <f t="shared" si="64"/>
        <v>0</v>
      </c>
      <c r="BF22" s="1">
        <f t="shared" si="65"/>
        <v>0</v>
      </c>
      <c r="BG22" s="1">
        <f t="shared" si="66"/>
        <v>0</v>
      </c>
      <c r="BH22" s="1">
        <f t="shared" si="67"/>
        <v>0</v>
      </c>
      <c r="BI22" s="1">
        <f t="shared" si="68"/>
        <v>0</v>
      </c>
      <c r="BJ22" s="1">
        <f t="shared" si="69"/>
        <v>0</v>
      </c>
      <c r="BK22" s="1">
        <f t="shared" si="70"/>
        <v>0</v>
      </c>
      <c r="BL22" s="1">
        <f t="shared" si="71"/>
        <v>0</v>
      </c>
      <c r="BM22" s="1">
        <f t="shared" si="72"/>
        <v>0</v>
      </c>
      <c r="BN22" s="1">
        <f t="shared" si="73"/>
        <v>0</v>
      </c>
      <c r="BO22" s="1">
        <f t="shared" si="74"/>
        <v>0</v>
      </c>
      <c r="BP22" s="1">
        <f t="shared" si="75"/>
        <v>0</v>
      </c>
      <c r="BQ22" s="1">
        <f t="shared" si="76"/>
        <v>0</v>
      </c>
      <c r="BR22" s="1">
        <f t="shared" si="77"/>
        <v>0</v>
      </c>
      <c r="BS22" s="1">
        <f t="shared" si="78"/>
        <v>0</v>
      </c>
      <c r="BT22" s="1">
        <f t="shared" si="79"/>
        <v>0</v>
      </c>
      <c r="BU22" s="1">
        <f t="shared" si="80"/>
        <v>0</v>
      </c>
      <c r="BV22" s="1">
        <f t="shared" si="81"/>
        <v>0</v>
      </c>
      <c r="BW22" s="1">
        <f t="shared" si="82"/>
        <v>0</v>
      </c>
      <c r="BX22" s="1">
        <f t="shared" si="83"/>
        <v>0</v>
      </c>
      <c r="BY22" s="1">
        <f t="shared" si="84"/>
        <v>0</v>
      </c>
      <c r="BZ22" s="1">
        <f t="shared" si="85"/>
        <v>0</v>
      </c>
      <c r="CA22" s="1">
        <f t="shared" si="86"/>
        <v>0</v>
      </c>
      <c r="CB22" s="1">
        <f t="shared" si="87"/>
        <v>0</v>
      </c>
      <c r="CC22" s="1">
        <f t="shared" si="88"/>
        <v>0</v>
      </c>
      <c r="CD22" s="1">
        <f t="shared" si="89"/>
        <v>0</v>
      </c>
      <c r="CE22" s="1">
        <f t="shared" si="90"/>
        <v>0</v>
      </c>
      <c r="CF22" s="1">
        <f t="shared" si="91"/>
        <v>0</v>
      </c>
      <c r="CG22" s="1">
        <f t="shared" si="92"/>
        <v>0</v>
      </c>
      <c r="CH22" s="1">
        <f t="shared" si="93"/>
        <v>0</v>
      </c>
      <c r="CI22" s="1">
        <f t="shared" si="94"/>
        <v>0</v>
      </c>
      <c r="CJ22" s="11">
        <f t="shared" si="95"/>
        <v>0</v>
      </c>
      <c r="CK22" s="1">
        <f t="shared" si="96"/>
        <v>0</v>
      </c>
      <c r="CL22" s="12">
        <f t="shared" si="97"/>
        <v>0</v>
      </c>
      <c r="CM22" s="1">
        <f t="shared" si="98"/>
        <v>0</v>
      </c>
      <c r="CN22" s="13">
        <f t="shared" si="99"/>
        <v>0</v>
      </c>
      <c r="CO22" s="1">
        <f t="shared" si="100"/>
        <v>0</v>
      </c>
      <c r="CP22" s="4">
        <f t="shared" si="101"/>
        <v>0</v>
      </c>
      <c r="CQ22" s="3">
        <f t="shared" si="52"/>
        <v>0</v>
      </c>
      <c r="CR22" s="15">
        <f t="shared" si="53"/>
        <v>0</v>
      </c>
      <c r="CS22" s="2">
        <f t="shared" si="54"/>
        <v>0</v>
      </c>
      <c r="CT22" s="16">
        <f t="shared" si="55"/>
        <v>0</v>
      </c>
      <c r="CU22" s="2">
        <f t="shared" si="56"/>
        <v>0</v>
      </c>
      <c r="CV22" s="17">
        <f t="shared" si="57"/>
        <v>0</v>
      </c>
      <c r="CW22" s="2">
        <f t="shared" si="58"/>
        <v>0</v>
      </c>
      <c r="CX22" s="18">
        <f t="shared" si="59"/>
        <v>0</v>
      </c>
      <c r="CY22" s="9">
        <v>18</v>
      </c>
      <c r="CZ22" s="5">
        <f t="shared" si="10"/>
        <v>0</v>
      </c>
      <c r="DA22" s="6"/>
      <c r="DB22" s="6"/>
      <c r="DC22" s="6"/>
      <c r="DD22" s="6"/>
      <c r="DE22" s="24">
        <f t="shared" si="102"/>
        <v>0</v>
      </c>
      <c r="DF22" s="25">
        <f t="shared" si="102"/>
        <v>0</v>
      </c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2.75">
      <c r="A23" s="1">
        <v>23</v>
      </c>
      <c r="BA23" s="1">
        <f t="shared" si="60"/>
        <v>0</v>
      </c>
      <c r="BB23" s="1">
        <f t="shared" si="61"/>
        <v>0</v>
      </c>
      <c r="BC23" s="1">
        <f t="shared" si="62"/>
        <v>0</v>
      </c>
      <c r="BD23" s="1">
        <f t="shared" si="63"/>
        <v>0</v>
      </c>
      <c r="BE23" s="1">
        <f t="shared" si="64"/>
        <v>0</v>
      </c>
      <c r="BF23" s="1">
        <f t="shared" si="65"/>
        <v>0</v>
      </c>
      <c r="BG23" s="1">
        <f t="shared" si="66"/>
        <v>0</v>
      </c>
      <c r="BH23" s="1">
        <f t="shared" si="67"/>
        <v>0</v>
      </c>
      <c r="BI23" s="1">
        <f t="shared" si="68"/>
        <v>0</v>
      </c>
      <c r="BJ23" s="1">
        <f t="shared" si="69"/>
        <v>0</v>
      </c>
      <c r="BK23" s="1">
        <f t="shared" si="70"/>
        <v>0</v>
      </c>
      <c r="BL23" s="1">
        <f t="shared" si="71"/>
        <v>0</v>
      </c>
      <c r="BM23" s="1">
        <f t="shared" si="72"/>
        <v>0</v>
      </c>
      <c r="BN23" s="1">
        <f t="shared" si="73"/>
        <v>0</v>
      </c>
      <c r="BO23" s="1">
        <f t="shared" si="74"/>
        <v>0</v>
      </c>
      <c r="BP23" s="1">
        <f t="shared" si="75"/>
        <v>0</v>
      </c>
      <c r="BQ23" s="1">
        <f t="shared" si="76"/>
        <v>0</v>
      </c>
      <c r="BR23" s="1">
        <f t="shared" si="77"/>
        <v>0</v>
      </c>
      <c r="BS23" s="1">
        <f t="shared" si="78"/>
        <v>0</v>
      </c>
      <c r="BT23" s="1">
        <f t="shared" si="79"/>
        <v>0</v>
      </c>
      <c r="BU23" s="1">
        <f t="shared" si="80"/>
        <v>0</v>
      </c>
      <c r="BV23" s="1">
        <f t="shared" si="81"/>
        <v>0</v>
      </c>
      <c r="BW23" s="1">
        <f t="shared" si="82"/>
        <v>0</v>
      </c>
      <c r="BX23" s="1">
        <f t="shared" si="83"/>
        <v>0</v>
      </c>
      <c r="BY23" s="1">
        <f t="shared" si="84"/>
        <v>0</v>
      </c>
      <c r="BZ23" s="1">
        <f t="shared" si="85"/>
        <v>0</v>
      </c>
      <c r="CA23" s="1">
        <f t="shared" si="86"/>
        <v>0</v>
      </c>
      <c r="CB23" s="1">
        <f t="shared" si="87"/>
        <v>0</v>
      </c>
      <c r="CC23" s="1">
        <f t="shared" si="88"/>
        <v>0</v>
      </c>
      <c r="CD23" s="1">
        <f t="shared" si="89"/>
        <v>0</v>
      </c>
      <c r="CE23" s="1">
        <f t="shared" si="90"/>
        <v>0</v>
      </c>
      <c r="CF23" s="1">
        <f t="shared" si="91"/>
        <v>0</v>
      </c>
      <c r="CG23" s="1">
        <f t="shared" si="92"/>
        <v>0</v>
      </c>
      <c r="CH23" s="1">
        <f t="shared" si="93"/>
        <v>0</v>
      </c>
      <c r="CI23" s="1">
        <f t="shared" si="94"/>
        <v>0</v>
      </c>
      <c r="CJ23" s="11">
        <f t="shared" si="95"/>
        <v>0</v>
      </c>
      <c r="CK23" s="1">
        <f t="shared" si="96"/>
        <v>0</v>
      </c>
      <c r="CL23" s="12">
        <f t="shared" si="97"/>
        <v>0</v>
      </c>
      <c r="CM23" s="1">
        <f t="shared" si="98"/>
        <v>0</v>
      </c>
      <c r="CN23" s="13">
        <f t="shared" si="99"/>
        <v>0</v>
      </c>
      <c r="CO23" s="1">
        <f t="shared" si="100"/>
        <v>0</v>
      </c>
      <c r="CP23" s="4">
        <f t="shared" si="101"/>
        <v>0</v>
      </c>
      <c r="CQ23" s="3">
        <f t="shared" si="52"/>
        <v>0</v>
      </c>
      <c r="CR23" s="15">
        <f t="shared" si="53"/>
        <v>0</v>
      </c>
      <c r="CS23" s="2">
        <f t="shared" si="54"/>
        <v>0</v>
      </c>
      <c r="CT23" s="16">
        <f t="shared" si="55"/>
        <v>0</v>
      </c>
      <c r="CU23" s="2">
        <f t="shared" si="56"/>
        <v>0</v>
      </c>
      <c r="CV23" s="17">
        <f t="shared" si="57"/>
        <v>0</v>
      </c>
      <c r="CW23" s="2">
        <f t="shared" si="58"/>
        <v>0</v>
      </c>
      <c r="CX23" s="18">
        <f t="shared" si="59"/>
        <v>0</v>
      </c>
      <c r="CY23" s="9">
        <v>19</v>
      </c>
      <c r="CZ23" s="5">
        <f t="shared" si="10"/>
        <v>0</v>
      </c>
      <c r="DA23" s="6"/>
      <c r="DB23" s="6"/>
      <c r="DC23" s="6"/>
      <c r="DD23" s="6"/>
      <c r="DE23" s="24">
        <f t="shared" si="102"/>
        <v>0</v>
      </c>
      <c r="DF23" s="25">
        <f t="shared" si="102"/>
        <v>0</v>
      </c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2.75">
      <c r="A24" s="1">
        <v>24</v>
      </c>
      <c r="BA24" s="1">
        <f t="shared" si="60"/>
        <v>0</v>
      </c>
      <c r="BB24" s="1">
        <f t="shared" si="61"/>
        <v>0</v>
      </c>
      <c r="BC24" s="1">
        <f t="shared" si="62"/>
        <v>0</v>
      </c>
      <c r="BD24" s="1">
        <f t="shared" si="63"/>
        <v>0</v>
      </c>
      <c r="BE24" s="1">
        <f t="shared" si="64"/>
        <v>0</v>
      </c>
      <c r="BF24" s="1">
        <f t="shared" si="65"/>
        <v>0</v>
      </c>
      <c r="BG24" s="1">
        <f t="shared" si="66"/>
        <v>0</v>
      </c>
      <c r="BH24" s="1">
        <f t="shared" si="67"/>
        <v>0</v>
      </c>
      <c r="BI24" s="1">
        <f t="shared" si="68"/>
        <v>0</v>
      </c>
      <c r="BJ24" s="1">
        <f t="shared" si="69"/>
        <v>0</v>
      </c>
      <c r="BK24" s="1">
        <f t="shared" si="70"/>
        <v>0</v>
      </c>
      <c r="BL24" s="1">
        <f t="shared" si="71"/>
        <v>0</v>
      </c>
      <c r="BM24" s="1">
        <f t="shared" si="72"/>
        <v>0</v>
      </c>
      <c r="BN24" s="1">
        <f t="shared" si="73"/>
        <v>0</v>
      </c>
      <c r="BO24" s="1">
        <f t="shared" si="74"/>
        <v>0</v>
      </c>
      <c r="BP24" s="1">
        <f t="shared" si="75"/>
        <v>0</v>
      </c>
      <c r="BQ24" s="1">
        <f t="shared" si="76"/>
        <v>0</v>
      </c>
      <c r="BR24" s="1">
        <f t="shared" si="77"/>
        <v>0</v>
      </c>
      <c r="BS24" s="1">
        <f t="shared" si="78"/>
        <v>0</v>
      </c>
      <c r="BT24" s="1">
        <f t="shared" si="79"/>
        <v>0</v>
      </c>
      <c r="BU24" s="1">
        <f t="shared" si="80"/>
        <v>0</v>
      </c>
      <c r="BV24" s="1">
        <f t="shared" si="81"/>
        <v>0</v>
      </c>
      <c r="BW24" s="1">
        <f t="shared" si="82"/>
        <v>0</v>
      </c>
      <c r="BX24" s="1">
        <f t="shared" si="83"/>
        <v>0</v>
      </c>
      <c r="BY24" s="1">
        <f t="shared" si="84"/>
        <v>0</v>
      </c>
      <c r="BZ24" s="1">
        <f t="shared" si="85"/>
        <v>0</v>
      </c>
      <c r="CA24" s="1">
        <f t="shared" si="86"/>
        <v>0</v>
      </c>
      <c r="CB24" s="1">
        <f t="shared" si="87"/>
        <v>0</v>
      </c>
      <c r="CC24" s="1">
        <f t="shared" si="88"/>
        <v>0</v>
      </c>
      <c r="CD24" s="1">
        <f t="shared" si="89"/>
        <v>0</v>
      </c>
      <c r="CE24" s="1">
        <f t="shared" si="90"/>
        <v>0</v>
      </c>
      <c r="CF24" s="1">
        <f t="shared" si="91"/>
        <v>0</v>
      </c>
      <c r="CG24" s="1">
        <f t="shared" si="92"/>
        <v>0</v>
      </c>
      <c r="CH24" s="1">
        <f t="shared" si="93"/>
        <v>0</v>
      </c>
      <c r="CI24" s="1">
        <f t="shared" si="94"/>
        <v>0</v>
      </c>
      <c r="CJ24" s="11">
        <f t="shared" si="95"/>
        <v>0</v>
      </c>
      <c r="CK24" s="1">
        <f t="shared" si="96"/>
        <v>0</v>
      </c>
      <c r="CL24" s="12">
        <f t="shared" si="97"/>
        <v>0</v>
      </c>
      <c r="CM24" s="1">
        <f t="shared" si="98"/>
        <v>0</v>
      </c>
      <c r="CN24" s="13">
        <f t="shared" si="99"/>
        <v>0</v>
      </c>
      <c r="CO24" s="1">
        <f t="shared" si="100"/>
        <v>0</v>
      </c>
      <c r="CP24" s="4">
        <f t="shared" si="101"/>
        <v>0</v>
      </c>
      <c r="CQ24" s="3">
        <f t="shared" si="52"/>
        <v>0</v>
      </c>
      <c r="CR24" s="15">
        <f t="shared" si="53"/>
        <v>0</v>
      </c>
      <c r="CS24" s="2">
        <f t="shared" si="54"/>
        <v>0</v>
      </c>
      <c r="CT24" s="16">
        <f t="shared" si="55"/>
        <v>0</v>
      </c>
      <c r="CU24" s="2">
        <f t="shared" si="56"/>
        <v>0</v>
      </c>
      <c r="CV24" s="17">
        <f t="shared" si="57"/>
        <v>0</v>
      </c>
      <c r="CW24" s="2">
        <f t="shared" si="58"/>
        <v>0</v>
      </c>
      <c r="CX24" s="18">
        <f t="shared" si="59"/>
        <v>0</v>
      </c>
      <c r="CY24" s="9">
        <v>20</v>
      </c>
      <c r="CZ24" s="5">
        <f t="shared" si="10"/>
        <v>0</v>
      </c>
      <c r="DA24" s="6"/>
      <c r="DB24" s="6"/>
      <c r="DC24" s="6"/>
      <c r="DD24" s="6"/>
      <c r="DE24" s="24">
        <f t="shared" si="102"/>
        <v>0</v>
      </c>
      <c r="DF24" s="25">
        <f t="shared" si="102"/>
        <v>0</v>
      </c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2.75">
      <c r="A25" s="1">
        <v>25</v>
      </c>
      <c r="BA25" s="1">
        <f t="shared" si="60"/>
        <v>0</v>
      </c>
      <c r="BB25" s="1">
        <f t="shared" si="61"/>
        <v>0</v>
      </c>
      <c r="BC25" s="1">
        <f t="shared" si="62"/>
        <v>0</v>
      </c>
      <c r="BD25" s="1">
        <f t="shared" si="63"/>
        <v>0</v>
      </c>
      <c r="BE25" s="1">
        <f t="shared" si="64"/>
        <v>0</v>
      </c>
      <c r="BF25" s="1">
        <f t="shared" si="65"/>
        <v>0</v>
      </c>
      <c r="BG25" s="1">
        <f t="shared" si="66"/>
        <v>0</v>
      </c>
      <c r="BH25" s="1">
        <f t="shared" si="67"/>
        <v>0</v>
      </c>
      <c r="BI25" s="1">
        <f t="shared" si="68"/>
        <v>0</v>
      </c>
      <c r="BJ25" s="1">
        <f t="shared" si="69"/>
        <v>0</v>
      </c>
      <c r="BK25" s="1">
        <f t="shared" si="70"/>
        <v>0</v>
      </c>
      <c r="BL25" s="1">
        <f t="shared" si="71"/>
        <v>0</v>
      </c>
      <c r="BM25" s="1">
        <f t="shared" si="72"/>
        <v>0</v>
      </c>
      <c r="BN25" s="1">
        <f t="shared" si="73"/>
        <v>0</v>
      </c>
      <c r="BO25" s="1">
        <f t="shared" si="74"/>
        <v>0</v>
      </c>
      <c r="BP25" s="1">
        <f t="shared" si="75"/>
        <v>0</v>
      </c>
      <c r="BQ25" s="1">
        <f t="shared" si="76"/>
        <v>0</v>
      </c>
      <c r="BR25" s="1">
        <f t="shared" si="77"/>
        <v>0</v>
      </c>
      <c r="BS25" s="1">
        <f t="shared" si="78"/>
        <v>0</v>
      </c>
      <c r="BT25" s="1">
        <f t="shared" si="79"/>
        <v>0</v>
      </c>
      <c r="BU25" s="1">
        <f t="shared" si="80"/>
        <v>0</v>
      </c>
      <c r="BV25" s="1">
        <f t="shared" si="81"/>
        <v>0</v>
      </c>
      <c r="BW25" s="1">
        <f t="shared" si="82"/>
        <v>0</v>
      </c>
      <c r="BX25" s="1">
        <f t="shared" si="83"/>
        <v>0</v>
      </c>
      <c r="BY25" s="1">
        <f t="shared" si="84"/>
        <v>0</v>
      </c>
      <c r="BZ25" s="1">
        <f t="shared" si="85"/>
        <v>0</v>
      </c>
      <c r="CA25" s="1">
        <f t="shared" si="86"/>
        <v>0</v>
      </c>
      <c r="CB25" s="1">
        <f t="shared" si="87"/>
        <v>0</v>
      </c>
      <c r="CC25" s="1">
        <f t="shared" si="88"/>
        <v>0</v>
      </c>
      <c r="CD25" s="1">
        <f t="shared" si="89"/>
        <v>0</v>
      </c>
      <c r="CE25" s="1">
        <f t="shared" si="90"/>
        <v>0</v>
      </c>
      <c r="CF25" s="1">
        <f t="shared" si="91"/>
        <v>0</v>
      </c>
      <c r="CG25" s="1">
        <f t="shared" si="92"/>
        <v>0</v>
      </c>
      <c r="CH25" s="1">
        <f t="shared" si="93"/>
        <v>0</v>
      </c>
      <c r="CI25" s="1">
        <f t="shared" si="94"/>
        <v>0</v>
      </c>
      <c r="CJ25" s="11">
        <f t="shared" si="95"/>
        <v>0</v>
      </c>
      <c r="CK25" s="1">
        <f t="shared" si="96"/>
        <v>0</v>
      </c>
      <c r="CL25" s="12">
        <f t="shared" si="97"/>
        <v>0</v>
      </c>
      <c r="CM25" s="1">
        <f t="shared" si="98"/>
        <v>0</v>
      </c>
      <c r="CN25" s="13">
        <f t="shared" si="99"/>
        <v>0</v>
      </c>
      <c r="CO25" s="1">
        <f t="shared" si="100"/>
        <v>0</v>
      </c>
      <c r="CP25" s="4">
        <f t="shared" si="101"/>
        <v>0</v>
      </c>
      <c r="CQ25" s="3">
        <f t="shared" si="52"/>
        <v>0</v>
      </c>
      <c r="CR25" s="15">
        <f t="shared" si="53"/>
        <v>0</v>
      </c>
      <c r="CS25" s="2">
        <f t="shared" si="54"/>
        <v>0</v>
      </c>
      <c r="CT25" s="16">
        <f t="shared" si="55"/>
        <v>0</v>
      </c>
      <c r="CU25" s="2">
        <f t="shared" si="56"/>
        <v>0</v>
      </c>
      <c r="CV25" s="17">
        <f t="shared" si="57"/>
        <v>0</v>
      </c>
      <c r="CW25" s="2">
        <f t="shared" si="58"/>
        <v>0</v>
      </c>
      <c r="CX25" s="18">
        <f t="shared" si="59"/>
        <v>0</v>
      </c>
      <c r="CY25" s="9">
        <v>21</v>
      </c>
      <c r="CZ25" s="5">
        <f t="shared" si="10"/>
        <v>0</v>
      </c>
      <c r="DA25" s="6"/>
      <c r="DB25" s="6"/>
      <c r="DC25" s="6"/>
      <c r="DD25" s="6"/>
      <c r="DE25" s="24">
        <f t="shared" si="102"/>
        <v>0</v>
      </c>
      <c r="DF25" s="25">
        <f t="shared" si="102"/>
        <v>0</v>
      </c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2.75">
      <c r="A26" s="1">
        <v>26</v>
      </c>
      <c r="BA26" s="1">
        <f t="shared" si="60"/>
        <v>0</v>
      </c>
      <c r="BB26" s="1">
        <f t="shared" si="61"/>
        <v>0</v>
      </c>
      <c r="BC26" s="1">
        <f t="shared" si="62"/>
        <v>0</v>
      </c>
      <c r="BD26" s="1">
        <f t="shared" si="63"/>
        <v>0</v>
      </c>
      <c r="BE26" s="1">
        <f t="shared" si="64"/>
        <v>0</v>
      </c>
      <c r="BF26" s="1">
        <f t="shared" si="65"/>
        <v>0</v>
      </c>
      <c r="BG26" s="1">
        <f t="shared" si="66"/>
        <v>0</v>
      </c>
      <c r="BH26" s="1">
        <f t="shared" si="67"/>
        <v>0</v>
      </c>
      <c r="BI26" s="1">
        <f t="shared" si="68"/>
        <v>0</v>
      </c>
      <c r="BJ26" s="1">
        <f t="shared" si="69"/>
        <v>0</v>
      </c>
      <c r="BK26" s="1">
        <f t="shared" si="70"/>
        <v>0</v>
      </c>
      <c r="BL26" s="1">
        <f t="shared" si="71"/>
        <v>0</v>
      </c>
      <c r="BM26" s="1">
        <f t="shared" si="72"/>
        <v>0</v>
      </c>
      <c r="BN26" s="1">
        <f t="shared" si="73"/>
        <v>0</v>
      </c>
      <c r="BO26" s="1">
        <f t="shared" si="74"/>
        <v>0</v>
      </c>
      <c r="BP26" s="1">
        <f t="shared" si="75"/>
        <v>0</v>
      </c>
      <c r="BQ26" s="1">
        <f t="shared" si="76"/>
        <v>0</v>
      </c>
      <c r="BR26" s="1">
        <f t="shared" si="77"/>
        <v>0</v>
      </c>
      <c r="BS26" s="1">
        <f t="shared" si="78"/>
        <v>0</v>
      </c>
      <c r="BT26" s="1">
        <f t="shared" si="79"/>
        <v>0</v>
      </c>
      <c r="BU26" s="1">
        <f t="shared" si="80"/>
        <v>0</v>
      </c>
      <c r="BV26" s="1">
        <f t="shared" si="81"/>
        <v>0</v>
      </c>
      <c r="BW26" s="1">
        <f t="shared" si="82"/>
        <v>0</v>
      </c>
      <c r="BX26" s="1">
        <f t="shared" si="83"/>
        <v>0</v>
      </c>
      <c r="BY26" s="1">
        <f t="shared" si="84"/>
        <v>0</v>
      </c>
      <c r="BZ26" s="1">
        <f t="shared" si="85"/>
        <v>0</v>
      </c>
      <c r="CA26" s="1">
        <f t="shared" si="86"/>
        <v>0</v>
      </c>
      <c r="CB26" s="1">
        <f t="shared" si="87"/>
        <v>0</v>
      </c>
      <c r="CC26" s="1">
        <f t="shared" si="88"/>
        <v>0</v>
      </c>
      <c r="CD26" s="1">
        <f t="shared" si="89"/>
        <v>0</v>
      </c>
      <c r="CE26" s="1">
        <f t="shared" si="90"/>
        <v>0</v>
      </c>
      <c r="CF26" s="1">
        <f t="shared" si="91"/>
        <v>0</v>
      </c>
      <c r="CG26" s="1">
        <f t="shared" si="92"/>
        <v>0</v>
      </c>
      <c r="CH26" s="1">
        <f t="shared" si="93"/>
        <v>0</v>
      </c>
      <c r="CI26" s="1">
        <f t="shared" si="94"/>
        <v>0</v>
      </c>
      <c r="CJ26" s="11">
        <f t="shared" si="95"/>
        <v>0</v>
      </c>
      <c r="CK26" s="1">
        <f t="shared" si="96"/>
        <v>0</v>
      </c>
      <c r="CL26" s="12">
        <f t="shared" si="97"/>
        <v>0</v>
      </c>
      <c r="CM26" s="1">
        <f t="shared" si="98"/>
        <v>0</v>
      </c>
      <c r="CN26" s="13">
        <f t="shared" si="99"/>
        <v>0</v>
      </c>
      <c r="CO26" s="1">
        <f t="shared" si="100"/>
        <v>0</v>
      </c>
      <c r="CP26" s="4">
        <f t="shared" si="101"/>
        <v>0</v>
      </c>
      <c r="CQ26" s="3">
        <f t="shared" si="52"/>
        <v>0</v>
      </c>
      <c r="CR26" s="15">
        <f t="shared" si="53"/>
        <v>0</v>
      </c>
      <c r="CS26" s="2">
        <f t="shared" si="54"/>
        <v>0</v>
      </c>
      <c r="CT26" s="16">
        <f t="shared" si="55"/>
        <v>0</v>
      </c>
      <c r="CU26" s="2">
        <f t="shared" si="56"/>
        <v>0</v>
      </c>
      <c r="CV26" s="17">
        <f t="shared" si="57"/>
        <v>0</v>
      </c>
      <c r="CW26" s="2">
        <f t="shared" si="58"/>
        <v>0</v>
      </c>
      <c r="CX26" s="18">
        <f t="shared" si="59"/>
        <v>0</v>
      </c>
      <c r="CY26" s="9">
        <v>22</v>
      </c>
      <c r="CZ26" s="5">
        <f t="shared" si="10"/>
        <v>0</v>
      </c>
      <c r="DA26" s="6"/>
      <c r="DB26" s="6"/>
      <c r="DC26" s="6"/>
      <c r="DD26" s="6"/>
      <c r="DE26" s="24">
        <f t="shared" si="102"/>
        <v>0</v>
      </c>
      <c r="DF26" s="25">
        <f t="shared" si="102"/>
        <v>0</v>
      </c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2.75">
      <c r="A27" s="1">
        <v>27</v>
      </c>
      <c r="BA27" s="1">
        <f t="shared" si="60"/>
        <v>0</v>
      </c>
      <c r="BB27" s="1">
        <f t="shared" si="61"/>
        <v>0</v>
      </c>
      <c r="BC27" s="1">
        <f t="shared" si="62"/>
        <v>0</v>
      </c>
      <c r="BD27" s="1">
        <f t="shared" si="63"/>
        <v>0</v>
      </c>
      <c r="BE27" s="1">
        <f t="shared" si="64"/>
        <v>0</v>
      </c>
      <c r="BF27" s="1">
        <f t="shared" si="65"/>
        <v>0</v>
      </c>
      <c r="BG27" s="1">
        <f t="shared" si="66"/>
        <v>0</v>
      </c>
      <c r="BH27" s="1">
        <f t="shared" si="67"/>
        <v>0</v>
      </c>
      <c r="BI27" s="1">
        <f t="shared" si="68"/>
        <v>0</v>
      </c>
      <c r="BJ27" s="1">
        <f t="shared" si="69"/>
        <v>0</v>
      </c>
      <c r="BK27" s="1">
        <f t="shared" si="70"/>
        <v>0</v>
      </c>
      <c r="BL27" s="1">
        <f t="shared" si="71"/>
        <v>0</v>
      </c>
      <c r="BM27" s="1">
        <f t="shared" si="72"/>
        <v>0</v>
      </c>
      <c r="BN27" s="1">
        <f t="shared" si="73"/>
        <v>0</v>
      </c>
      <c r="BO27" s="1">
        <f t="shared" si="74"/>
        <v>0</v>
      </c>
      <c r="BP27" s="1">
        <f t="shared" si="75"/>
        <v>0</v>
      </c>
      <c r="BQ27" s="1">
        <f t="shared" si="76"/>
        <v>0</v>
      </c>
      <c r="BR27" s="1">
        <f t="shared" si="77"/>
        <v>0</v>
      </c>
      <c r="BS27" s="1">
        <f t="shared" si="78"/>
        <v>0</v>
      </c>
      <c r="BT27" s="1">
        <f t="shared" si="79"/>
        <v>0</v>
      </c>
      <c r="BU27" s="1">
        <f t="shared" si="80"/>
        <v>0</v>
      </c>
      <c r="BV27" s="1">
        <f t="shared" si="81"/>
        <v>0</v>
      </c>
      <c r="BW27" s="1">
        <f t="shared" si="82"/>
        <v>0</v>
      </c>
      <c r="BX27" s="1">
        <f t="shared" si="83"/>
        <v>0</v>
      </c>
      <c r="BY27" s="1">
        <f t="shared" si="84"/>
        <v>0</v>
      </c>
      <c r="BZ27" s="1">
        <f t="shared" si="85"/>
        <v>0</v>
      </c>
      <c r="CA27" s="1">
        <f t="shared" si="86"/>
        <v>0</v>
      </c>
      <c r="CB27" s="1">
        <f t="shared" si="87"/>
        <v>0</v>
      </c>
      <c r="CC27" s="1">
        <f t="shared" si="88"/>
        <v>0</v>
      </c>
      <c r="CD27" s="1">
        <f t="shared" si="89"/>
        <v>0</v>
      </c>
      <c r="CE27" s="1">
        <f t="shared" si="90"/>
        <v>0</v>
      </c>
      <c r="CF27" s="1">
        <f t="shared" si="91"/>
        <v>0</v>
      </c>
      <c r="CG27" s="1">
        <f t="shared" si="92"/>
        <v>0</v>
      </c>
      <c r="CH27" s="1">
        <f t="shared" si="93"/>
        <v>0</v>
      </c>
      <c r="CI27" s="1">
        <f t="shared" si="94"/>
        <v>0</v>
      </c>
      <c r="CJ27" s="11">
        <f t="shared" si="95"/>
        <v>0</v>
      </c>
      <c r="CK27" s="1">
        <f t="shared" si="96"/>
        <v>0</v>
      </c>
      <c r="CL27" s="12">
        <f t="shared" si="97"/>
        <v>0</v>
      </c>
      <c r="CM27" s="1">
        <f t="shared" si="98"/>
        <v>0</v>
      </c>
      <c r="CN27" s="13">
        <f t="shared" si="99"/>
        <v>0</v>
      </c>
      <c r="CO27" s="1">
        <f t="shared" si="100"/>
        <v>0</v>
      </c>
      <c r="CP27" s="4">
        <f t="shared" si="101"/>
        <v>0</v>
      </c>
      <c r="CQ27" s="3">
        <f t="shared" si="52"/>
        <v>0</v>
      </c>
      <c r="CR27" s="15">
        <f t="shared" si="53"/>
        <v>0</v>
      </c>
      <c r="CS27" s="2">
        <f t="shared" si="54"/>
        <v>0</v>
      </c>
      <c r="CT27" s="16">
        <f t="shared" si="55"/>
        <v>0</v>
      </c>
      <c r="CU27" s="2">
        <f t="shared" si="56"/>
        <v>0</v>
      </c>
      <c r="CV27" s="17">
        <f t="shared" si="57"/>
        <v>0</v>
      </c>
      <c r="CW27" s="2">
        <f t="shared" si="58"/>
        <v>0</v>
      </c>
      <c r="CX27" s="18">
        <f t="shared" si="59"/>
        <v>0</v>
      </c>
      <c r="CY27" s="9">
        <v>23</v>
      </c>
      <c r="CZ27" s="5">
        <f t="shared" si="10"/>
        <v>0</v>
      </c>
      <c r="DA27" s="6"/>
      <c r="DB27" s="6"/>
      <c r="DC27" s="6"/>
      <c r="DD27" s="6"/>
      <c r="DE27" s="24">
        <f t="shared" si="102"/>
        <v>0</v>
      </c>
      <c r="DF27" s="25">
        <f t="shared" si="102"/>
        <v>0</v>
      </c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2.75">
      <c r="A28" s="1">
        <v>28</v>
      </c>
      <c r="BA28" s="1">
        <f t="shared" si="60"/>
        <v>0</v>
      </c>
      <c r="BB28" s="1">
        <f t="shared" si="61"/>
        <v>0</v>
      </c>
      <c r="BC28" s="1">
        <f t="shared" si="62"/>
        <v>0</v>
      </c>
      <c r="BD28" s="1">
        <f t="shared" si="63"/>
        <v>0</v>
      </c>
      <c r="BE28" s="1">
        <f t="shared" si="64"/>
        <v>0</v>
      </c>
      <c r="BF28" s="1">
        <f t="shared" si="65"/>
        <v>0</v>
      </c>
      <c r="BG28" s="1">
        <f t="shared" si="66"/>
        <v>0</v>
      </c>
      <c r="BH28" s="1">
        <f t="shared" si="67"/>
        <v>0</v>
      </c>
      <c r="BI28" s="1">
        <f t="shared" si="68"/>
        <v>0</v>
      </c>
      <c r="BJ28" s="1">
        <f t="shared" si="69"/>
        <v>0</v>
      </c>
      <c r="BK28" s="1">
        <f t="shared" si="70"/>
        <v>0</v>
      </c>
      <c r="BL28" s="1">
        <f t="shared" si="71"/>
        <v>0</v>
      </c>
      <c r="BM28" s="1">
        <f t="shared" si="72"/>
        <v>0</v>
      </c>
      <c r="BN28" s="1">
        <f t="shared" si="73"/>
        <v>0</v>
      </c>
      <c r="BO28" s="1">
        <f t="shared" si="74"/>
        <v>0</v>
      </c>
      <c r="BP28" s="1">
        <f t="shared" si="75"/>
        <v>0</v>
      </c>
      <c r="BQ28" s="1">
        <f t="shared" si="76"/>
        <v>0</v>
      </c>
      <c r="BR28" s="1">
        <f t="shared" si="77"/>
        <v>0</v>
      </c>
      <c r="BS28" s="1">
        <f t="shared" si="78"/>
        <v>0</v>
      </c>
      <c r="BT28" s="1">
        <f t="shared" si="79"/>
        <v>0</v>
      </c>
      <c r="BU28" s="1">
        <f t="shared" si="80"/>
        <v>0</v>
      </c>
      <c r="BV28" s="1">
        <f t="shared" si="81"/>
        <v>0</v>
      </c>
      <c r="BW28" s="1">
        <f t="shared" si="82"/>
        <v>0</v>
      </c>
      <c r="BX28" s="1">
        <f t="shared" si="83"/>
        <v>0</v>
      </c>
      <c r="BY28" s="1">
        <f t="shared" si="84"/>
        <v>0</v>
      </c>
      <c r="BZ28" s="1">
        <f t="shared" si="85"/>
        <v>0</v>
      </c>
      <c r="CA28" s="1">
        <f t="shared" si="86"/>
        <v>0</v>
      </c>
      <c r="CB28" s="1">
        <f t="shared" si="87"/>
        <v>0</v>
      </c>
      <c r="CC28" s="1">
        <f t="shared" si="88"/>
        <v>0</v>
      </c>
      <c r="CD28" s="1">
        <f t="shared" si="89"/>
        <v>0</v>
      </c>
      <c r="CE28" s="1">
        <f t="shared" si="90"/>
        <v>0</v>
      </c>
      <c r="CF28" s="1">
        <f t="shared" si="91"/>
        <v>0</v>
      </c>
      <c r="CG28" s="1">
        <f t="shared" si="92"/>
        <v>0</v>
      </c>
      <c r="CH28" s="1">
        <f t="shared" si="93"/>
        <v>0</v>
      </c>
      <c r="CI28" s="1">
        <f t="shared" si="94"/>
        <v>0</v>
      </c>
      <c r="CJ28" s="11">
        <f t="shared" si="95"/>
        <v>0</v>
      </c>
      <c r="CK28" s="1">
        <f t="shared" si="96"/>
        <v>0</v>
      </c>
      <c r="CL28" s="12">
        <f t="shared" si="97"/>
        <v>0</v>
      </c>
      <c r="CM28" s="1">
        <f t="shared" si="98"/>
        <v>0</v>
      </c>
      <c r="CN28" s="13">
        <f t="shared" si="99"/>
        <v>0</v>
      </c>
      <c r="CO28" s="1">
        <f t="shared" si="100"/>
        <v>0</v>
      </c>
      <c r="CP28" s="4">
        <f t="shared" si="101"/>
        <v>0</v>
      </c>
      <c r="CQ28" s="3">
        <f t="shared" si="52"/>
        <v>0</v>
      </c>
      <c r="CR28" s="15">
        <f t="shared" si="53"/>
        <v>0</v>
      </c>
      <c r="CS28" s="2">
        <f t="shared" si="54"/>
        <v>0</v>
      </c>
      <c r="CT28" s="16">
        <f t="shared" si="55"/>
        <v>0</v>
      </c>
      <c r="CU28" s="2">
        <f t="shared" si="56"/>
        <v>0</v>
      </c>
      <c r="CV28" s="17">
        <f t="shared" si="57"/>
        <v>0</v>
      </c>
      <c r="CW28" s="2">
        <f t="shared" si="58"/>
        <v>0</v>
      </c>
      <c r="CX28" s="18">
        <f t="shared" si="59"/>
        <v>0</v>
      </c>
      <c r="CY28" s="9">
        <v>24</v>
      </c>
      <c r="CZ28" s="5">
        <f t="shared" si="10"/>
        <v>0</v>
      </c>
      <c r="DA28" s="6"/>
      <c r="DB28" s="6"/>
      <c r="DC28" s="6"/>
      <c r="DD28" s="6"/>
      <c r="DE28" s="24">
        <f t="shared" si="102"/>
        <v>0</v>
      </c>
      <c r="DF28" s="25">
        <f t="shared" si="102"/>
        <v>0</v>
      </c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2.75">
      <c r="A29" s="1">
        <v>29</v>
      </c>
      <c r="BA29" s="1">
        <f t="shared" si="60"/>
        <v>0</v>
      </c>
      <c r="BB29" s="1">
        <f t="shared" si="61"/>
        <v>0</v>
      </c>
      <c r="BC29" s="1">
        <f t="shared" si="62"/>
        <v>0</v>
      </c>
      <c r="BD29" s="1">
        <f t="shared" si="63"/>
        <v>0</v>
      </c>
      <c r="BE29" s="1">
        <f t="shared" si="64"/>
        <v>0</v>
      </c>
      <c r="BF29" s="1">
        <f t="shared" si="65"/>
        <v>0</v>
      </c>
      <c r="BG29" s="1">
        <f t="shared" si="66"/>
        <v>0</v>
      </c>
      <c r="BH29" s="1">
        <f t="shared" si="67"/>
        <v>0</v>
      </c>
      <c r="BI29" s="1">
        <f t="shared" si="68"/>
        <v>0</v>
      </c>
      <c r="BJ29" s="1">
        <f t="shared" si="69"/>
        <v>0</v>
      </c>
      <c r="BK29" s="1">
        <f t="shared" si="70"/>
        <v>0</v>
      </c>
      <c r="BL29" s="1">
        <f t="shared" si="71"/>
        <v>0</v>
      </c>
      <c r="BM29" s="1">
        <f t="shared" si="72"/>
        <v>0</v>
      </c>
      <c r="BN29" s="1">
        <f t="shared" si="73"/>
        <v>0</v>
      </c>
      <c r="BO29" s="1">
        <f t="shared" si="74"/>
        <v>0</v>
      </c>
      <c r="BP29" s="1">
        <f t="shared" si="75"/>
        <v>0</v>
      </c>
      <c r="BQ29" s="1">
        <f t="shared" si="76"/>
        <v>0</v>
      </c>
      <c r="BR29" s="1">
        <f t="shared" si="77"/>
        <v>0</v>
      </c>
      <c r="BS29" s="1">
        <f t="shared" si="78"/>
        <v>0</v>
      </c>
      <c r="BT29" s="1">
        <f t="shared" si="79"/>
        <v>0</v>
      </c>
      <c r="BU29" s="1">
        <f t="shared" si="80"/>
        <v>0</v>
      </c>
      <c r="BV29" s="1">
        <f t="shared" si="81"/>
        <v>0</v>
      </c>
      <c r="BW29" s="1">
        <f t="shared" si="82"/>
        <v>0</v>
      </c>
      <c r="BX29" s="1">
        <f t="shared" si="83"/>
        <v>0</v>
      </c>
      <c r="BY29" s="1">
        <f t="shared" si="84"/>
        <v>0</v>
      </c>
      <c r="BZ29" s="1">
        <f t="shared" si="85"/>
        <v>0</v>
      </c>
      <c r="CA29" s="1">
        <f t="shared" si="86"/>
        <v>0</v>
      </c>
      <c r="CB29" s="1">
        <f t="shared" si="87"/>
        <v>0</v>
      </c>
      <c r="CC29" s="1">
        <f t="shared" si="88"/>
        <v>0</v>
      </c>
      <c r="CD29" s="1">
        <f t="shared" si="89"/>
        <v>0</v>
      </c>
      <c r="CE29" s="1">
        <f t="shared" si="90"/>
        <v>0</v>
      </c>
      <c r="CF29" s="1">
        <f t="shared" si="91"/>
        <v>0</v>
      </c>
      <c r="CG29" s="1">
        <f t="shared" si="92"/>
        <v>0</v>
      </c>
      <c r="CH29" s="1">
        <f t="shared" si="93"/>
        <v>0</v>
      </c>
      <c r="CI29" s="1">
        <f t="shared" si="94"/>
        <v>0</v>
      </c>
      <c r="CJ29" s="11">
        <f t="shared" si="95"/>
        <v>0</v>
      </c>
      <c r="CK29" s="1">
        <f t="shared" si="96"/>
        <v>0</v>
      </c>
      <c r="CL29" s="12">
        <f t="shared" si="97"/>
        <v>0</v>
      </c>
      <c r="CM29" s="1">
        <f t="shared" si="98"/>
        <v>0</v>
      </c>
      <c r="CN29" s="13">
        <f t="shared" si="99"/>
        <v>0</v>
      </c>
      <c r="CO29" s="1">
        <f t="shared" si="100"/>
        <v>0</v>
      </c>
      <c r="CP29" s="4">
        <f t="shared" si="101"/>
        <v>0</v>
      </c>
      <c r="CQ29" s="3">
        <f t="shared" si="52"/>
        <v>0</v>
      </c>
      <c r="CR29" s="15">
        <f t="shared" si="53"/>
        <v>0</v>
      </c>
      <c r="CS29" s="2">
        <f t="shared" si="54"/>
        <v>0</v>
      </c>
      <c r="CT29" s="16">
        <f t="shared" si="55"/>
        <v>0</v>
      </c>
      <c r="CU29" s="2">
        <f t="shared" si="56"/>
        <v>0</v>
      </c>
      <c r="CV29" s="17">
        <f t="shared" si="57"/>
        <v>0</v>
      </c>
      <c r="CW29" s="2">
        <f t="shared" si="58"/>
        <v>0</v>
      </c>
      <c r="CX29" s="18">
        <f t="shared" si="59"/>
        <v>0</v>
      </c>
      <c r="CY29" s="9">
        <v>25</v>
      </c>
      <c r="CZ29" s="5">
        <f t="shared" si="10"/>
        <v>0</v>
      </c>
      <c r="DA29" s="6"/>
      <c r="DB29" s="6"/>
      <c r="DC29" s="6"/>
      <c r="DD29" s="6"/>
      <c r="DE29" s="24">
        <f t="shared" si="102"/>
        <v>0</v>
      </c>
      <c r="DF29" s="25">
        <f t="shared" si="102"/>
        <v>0</v>
      </c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2.75">
      <c r="A30" s="1">
        <v>30</v>
      </c>
      <c r="BA30" s="1">
        <f t="shared" si="60"/>
        <v>0</v>
      </c>
      <c r="BB30" s="1">
        <f t="shared" si="61"/>
        <v>0</v>
      </c>
      <c r="BC30" s="1">
        <f t="shared" si="62"/>
        <v>0</v>
      </c>
      <c r="BD30" s="1">
        <f t="shared" si="63"/>
        <v>0</v>
      </c>
      <c r="BE30" s="1">
        <f t="shared" si="64"/>
        <v>0</v>
      </c>
      <c r="BF30" s="1">
        <f t="shared" si="65"/>
        <v>0</v>
      </c>
      <c r="BG30" s="1">
        <f t="shared" si="66"/>
        <v>0</v>
      </c>
      <c r="BH30" s="1">
        <f t="shared" si="67"/>
        <v>0</v>
      </c>
      <c r="BI30" s="1">
        <f t="shared" si="68"/>
        <v>0</v>
      </c>
      <c r="BJ30" s="1">
        <f t="shared" si="69"/>
        <v>0</v>
      </c>
      <c r="BK30" s="1">
        <f t="shared" si="70"/>
        <v>0</v>
      </c>
      <c r="BL30" s="1">
        <f t="shared" si="71"/>
        <v>0</v>
      </c>
      <c r="BM30" s="1">
        <f t="shared" si="72"/>
        <v>0</v>
      </c>
      <c r="BN30" s="1">
        <f t="shared" si="73"/>
        <v>0</v>
      </c>
      <c r="BO30" s="1">
        <f t="shared" si="74"/>
        <v>0</v>
      </c>
      <c r="BP30" s="1">
        <f t="shared" si="75"/>
        <v>0</v>
      </c>
      <c r="BQ30" s="1">
        <f t="shared" si="76"/>
        <v>0</v>
      </c>
      <c r="BR30" s="1">
        <f t="shared" si="77"/>
        <v>0</v>
      </c>
      <c r="BS30" s="1">
        <f t="shared" si="78"/>
        <v>0</v>
      </c>
      <c r="BT30" s="1">
        <f t="shared" si="79"/>
        <v>0</v>
      </c>
      <c r="BU30" s="1">
        <f t="shared" si="80"/>
        <v>0</v>
      </c>
      <c r="BV30" s="1">
        <f t="shared" si="81"/>
        <v>0</v>
      </c>
      <c r="BW30" s="1">
        <f t="shared" si="82"/>
        <v>0</v>
      </c>
      <c r="BX30" s="1">
        <f t="shared" si="83"/>
        <v>0</v>
      </c>
      <c r="BY30" s="1">
        <f t="shared" si="84"/>
        <v>0</v>
      </c>
      <c r="BZ30" s="1">
        <f t="shared" si="85"/>
        <v>0</v>
      </c>
      <c r="CA30" s="1">
        <f t="shared" si="86"/>
        <v>0</v>
      </c>
      <c r="CB30" s="1">
        <f t="shared" si="87"/>
        <v>0</v>
      </c>
      <c r="CC30" s="1">
        <f t="shared" si="88"/>
        <v>0</v>
      </c>
      <c r="CD30" s="1">
        <f t="shared" si="89"/>
        <v>0</v>
      </c>
      <c r="CE30" s="1">
        <f t="shared" si="90"/>
        <v>0</v>
      </c>
      <c r="CF30" s="1">
        <f t="shared" si="91"/>
        <v>0</v>
      </c>
      <c r="CG30" s="1">
        <f t="shared" si="92"/>
        <v>0</v>
      </c>
      <c r="CH30" s="1">
        <f t="shared" si="93"/>
        <v>0</v>
      </c>
      <c r="CI30" s="1">
        <f t="shared" si="94"/>
        <v>0</v>
      </c>
      <c r="CJ30" s="11">
        <f t="shared" si="95"/>
        <v>0</v>
      </c>
      <c r="CK30" s="1">
        <f t="shared" si="96"/>
        <v>0</v>
      </c>
      <c r="CL30" s="12">
        <f t="shared" si="97"/>
        <v>0</v>
      </c>
      <c r="CM30" s="1">
        <f t="shared" si="98"/>
        <v>0</v>
      </c>
      <c r="CN30" s="13">
        <f t="shared" si="99"/>
        <v>0</v>
      </c>
      <c r="CO30" s="1">
        <f t="shared" si="100"/>
        <v>0</v>
      </c>
      <c r="CP30" s="4">
        <f t="shared" si="101"/>
        <v>0</v>
      </c>
      <c r="CQ30" s="3">
        <f t="shared" si="52"/>
        <v>0</v>
      </c>
      <c r="CR30" s="15">
        <f t="shared" si="53"/>
        <v>0</v>
      </c>
      <c r="CS30" s="2">
        <f t="shared" si="54"/>
        <v>0</v>
      </c>
      <c r="CT30" s="16">
        <f t="shared" si="55"/>
        <v>0</v>
      </c>
      <c r="CU30" s="2">
        <f t="shared" si="56"/>
        <v>0</v>
      </c>
      <c r="CV30" s="17">
        <f t="shared" si="57"/>
        <v>0</v>
      </c>
      <c r="CW30" s="2">
        <f t="shared" si="58"/>
        <v>0</v>
      </c>
      <c r="CX30" s="18">
        <f t="shared" si="59"/>
        <v>0</v>
      </c>
      <c r="CY30" s="9">
        <v>26</v>
      </c>
      <c r="CZ30" s="5">
        <f t="shared" si="10"/>
        <v>0</v>
      </c>
      <c r="DA30" s="6"/>
      <c r="DB30" s="6"/>
      <c r="DC30" s="6"/>
      <c r="DD30" s="6"/>
      <c r="DE30" s="6"/>
      <c r="DF30" s="6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2.75">
      <c r="A31" s="1">
        <v>31</v>
      </c>
      <c r="BA31" s="1">
        <f t="shared" si="60"/>
        <v>0</v>
      </c>
      <c r="BB31" s="1">
        <f t="shared" si="61"/>
        <v>0</v>
      </c>
      <c r="BC31" s="1">
        <f t="shared" si="62"/>
        <v>0</v>
      </c>
      <c r="BD31" s="1">
        <f t="shared" si="63"/>
        <v>0</v>
      </c>
      <c r="BE31" s="1">
        <f t="shared" si="64"/>
        <v>0</v>
      </c>
      <c r="BF31" s="1">
        <f t="shared" si="65"/>
        <v>0</v>
      </c>
      <c r="BG31" s="1">
        <f t="shared" si="66"/>
        <v>0</v>
      </c>
      <c r="BH31" s="1">
        <f t="shared" si="67"/>
        <v>0</v>
      </c>
      <c r="BI31" s="1">
        <f t="shared" si="68"/>
        <v>0</v>
      </c>
      <c r="BJ31" s="1">
        <f t="shared" si="69"/>
        <v>0</v>
      </c>
      <c r="BK31" s="1">
        <f t="shared" si="70"/>
        <v>0</v>
      </c>
      <c r="BL31" s="1">
        <f t="shared" si="71"/>
        <v>0</v>
      </c>
      <c r="BM31" s="1">
        <f t="shared" si="72"/>
        <v>0</v>
      </c>
      <c r="BN31" s="1">
        <f t="shared" si="73"/>
        <v>0</v>
      </c>
      <c r="BO31" s="1">
        <f t="shared" si="74"/>
        <v>0</v>
      </c>
      <c r="BP31" s="1">
        <f t="shared" si="75"/>
        <v>0</v>
      </c>
      <c r="BQ31" s="1">
        <f t="shared" si="76"/>
        <v>0</v>
      </c>
      <c r="BR31" s="1">
        <f t="shared" si="77"/>
        <v>0</v>
      </c>
      <c r="BS31" s="1">
        <f t="shared" si="78"/>
        <v>0</v>
      </c>
      <c r="BT31" s="1">
        <f t="shared" si="79"/>
        <v>0</v>
      </c>
      <c r="BU31" s="1">
        <f t="shared" si="80"/>
        <v>0</v>
      </c>
      <c r="BV31" s="1">
        <f t="shared" si="81"/>
        <v>0</v>
      </c>
      <c r="BW31" s="1">
        <f t="shared" si="82"/>
        <v>0</v>
      </c>
      <c r="BX31" s="1">
        <f t="shared" si="83"/>
        <v>0</v>
      </c>
      <c r="BY31" s="1">
        <f t="shared" si="84"/>
        <v>0</v>
      </c>
      <c r="BZ31" s="1">
        <f t="shared" si="85"/>
        <v>0</v>
      </c>
      <c r="CA31" s="1">
        <f t="shared" si="86"/>
        <v>0</v>
      </c>
      <c r="CB31" s="1">
        <f t="shared" si="87"/>
        <v>0</v>
      </c>
      <c r="CC31" s="1">
        <f t="shared" si="88"/>
        <v>0</v>
      </c>
      <c r="CD31" s="1">
        <f t="shared" si="89"/>
        <v>0</v>
      </c>
      <c r="CE31" s="1">
        <f t="shared" si="90"/>
        <v>0</v>
      </c>
      <c r="CF31" s="1">
        <f t="shared" si="91"/>
        <v>0</v>
      </c>
      <c r="CG31" s="1">
        <f t="shared" si="92"/>
        <v>0</v>
      </c>
      <c r="CH31" s="1">
        <f t="shared" si="93"/>
        <v>0</v>
      </c>
      <c r="CI31" s="1">
        <f t="shared" si="94"/>
        <v>0</v>
      </c>
      <c r="CJ31" s="11">
        <f t="shared" si="95"/>
        <v>0</v>
      </c>
      <c r="CK31" s="1">
        <f t="shared" si="96"/>
        <v>0</v>
      </c>
      <c r="CL31" s="12">
        <f t="shared" si="97"/>
        <v>0</v>
      </c>
      <c r="CM31" s="1">
        <f t="shared" si="98"/>
        <v>0</v>
      </c>
      <c r="CN31" s="13">
        <f t="shared" si="99"/>
        <v>0</v>
      </c>
      <c r="CO31" s="1">
        <f t="shared" si="100"/>
        <v>0</v>
      </c>
      <c r="CP31" s="4">
        <f t="shared" si="101"/>
        <v>0</v>
      </c>
      <c r="CQ31" s="3">
        <f t="shared" si="52"/>
        <v>0</v>
      </c>
      <c r="CR31" s="15">
        <f t="shared" si="53"/>
        <v>0</v>
      </c>
      <c r="CS31" s="2">
        <f t="shared" si="54"/>
        <v>0</v>
      </c>
      <c r="CT31" s="16">
        <f t="shared" si="55"/>
        <v>0</v>
      </c>
      <c r="CU31" s="2">
        <f t="shared" si="56"/>
        <v>0</v>
      </c>
      <c r="CV31" s="17">
        <f t="shared" si="57"/>
        <v>0</v>
      </c>
      <c r="CW31" s="2">
        <f t="shared" si="58"/>
        <v>0</v>
      </c>
      <c r="CX31" s="18">
        <f t="shared" si="59"/>
        <v>0</v>
      </c>
      <c r="CY31" s="9">
        <v>27</v>
      </c>
      <c r="CZ31" s="5">
        <f t="shared" si="10"/>
        <v>0</v>
      </c>
      <c r="DA31" s="6"/>
      <c r="DB31" s="6"/>
      <c r="DC31" s="6"/>
      <c r="DD31" s="6"/>
      <c r="DE31" s="6"/>
      <c r="DF31" s="6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2.75">
      <c r="A32" s="1">
        <v>32</v>
      </c>
      <c r="BA32" s="1">
        <f t="shared" si="60"/>
        <v>0</v>
      </c>
      <c r="BB32" s="1">
        <f t="shared" si="61"/>
        <v>0</v>
      </c>
      <c r="BC32" s="1">
        <f t="shared" si="62"/>
        <v>0</v>
      </c>
      <c r="BD32" s="1">
        <f t="shared" si="63"/>
        <v>0</v>
      </c>
      <c r="BE32" s="1">
        <f t="shared" si="64"/>
        <v>0</v>
      </c>
      <c r="BF32" s="1">
        <f t="shared" si="65"/>
        <v>0</v>
      </c>
      <c r="BG32" s="1">
        <f t="shared" si="66"/>
        <v>0</v>
      </c>
      <c r="BH32" s="1">
        <f t="shared" si="67"/>
        <v>0</v>
      </c>
      <c r="BI32" s="1">
        <f t="shared" si="68"/>
        <v>0</v>
      </c>
      <c r="BJ32" s="1">
        <f t="shared" si="69"/>
        <v>0</v>
      </c>
      <c r="BK32" s="1">
        <f t="shared" si="70"/>
        <v>0</v>
      </c>
      <c r="BL32" s="1">
        <f t="shared" si="71"/>
        <v>0</v>
      </c>
      <c r="BM32" s="1">
        <f t="shared" si="72"/>
        <v>0</v>
      </c>
      <c r="BN32" s="1">
        <f t="shared" si="73"/>
        <v>0</v>
      </c>
      <c r="BO32" s="1">
        <f t="shared" si="74"/>
        <v>0</v>
      </c>
      <c r="BP32" s="1">
        <f t="shared" si="75"/>
        <v>0</v>
      </c>
      <c r="BQ32" s="1">
        <f t="shared" si="76"/>
        <v>0</v>
      </c>
      <c r="BR32" s="1">
        <f t="shared" si="77"/>
        <v>0</v>
      </c>
      <c r="BS32" s="1">
        <f t="shared" si="78"/>
        <v>0</v>
      </c>
      <c r="BT32" s="1">
        <f t="shared" si="79"/>
        <v>0</v>
      </c>
      <c r="BU32" s="1">
        <f t="shared" si="80"/>
        <v>0</v>
      </c>
      <c r="BV32" s="1">
        <f t="shared" si="81"/>
        <v>0</v>
      </c>
      <c r="BW32" s="1">
        <f t="shared" si="82"/>
        <v>0</v>
      </c>
      <c r="BX32" s="1">
        <f t="shared" si="83"/>
        <v>0</v>
      </c>
      <c r="BY32" s="1">
        <f t="shared" si="84"/>
        <v>0</v>
      </c>
      <c r="BZ32" s="1">
        <f t="shared" si="85"/>
        <v>0</v>
      </c>
      <c r="CA32" s="1">
        <f t="shared" si="86"/>
        <v>0</v>
      </c>
      <c r="CB32" s="1">
        <f t="shared" si="87"/>
        <v>0</v>
      </c>
      <c r="CC32" s="1">
        <f t="shared" si="88"/>
        <v>0</v>
      </c>
      <c r="CD32" s="1">
        <f t="shared" si="89"/>
        <v>0</v>
      </c>
      <c r="CE32" s="1">
        <f t="shared" si="90"/>
        <v>0</v>
      </c>
      <c r="CF32" s="1">
        <f t="shared" si="91"/>
        <v>0</v>
      </c>
      <c r="CG32" s="1">
        <f t="shared" si="92"/>
        <v>0</v>
      </c>
      <c r="CH32" s="1">
        <f t="shared" si="93"/>
        <v>0</v>
      </c>
      <c r="CI32" s="1">
        <f t="shared" si="94"/>
        <v>0</v>
      </c>
      <c r="CJ32" s="11">
        <f t="shared" si="95"/>
        <v>0</v>
      </c>
      <c r="CK32" s="1">
        <f t="shared" si="96"/>
        <v>0</v>
      </c>
      <c r="CL32" s="12">
        <f t="shared" si="97"/>
        <v>0</v>
      </c>
      <c r="CM32" s="1">
        <f t="shared" si="98"/>
        <v>0</v>
      </c>
      <c r="CN32" s="13">
        <f t="shared" si="99"/>
        <v>0</v>
      </c>
      <c r="CO32" s="1">
        <f t="shared" si="100"/>
        <v>0</v>
      </c>
      <c r="CP32" s="4">
        <f t="shared" si="101"/>
        <v>0</v>
      </c>
      <c r="CQ32" s="3">
        <f t="shared" si="52"/>
        <v>0</v>
      </c>
      <c r="CR32" s="15">
        <f t="shared" si="53"/>
        <v>0</v>
      </c>
      <c r="CS32" s="2">
        <f t="shared" si="54"/>
        <v>0</v>
      </c>
      <c r="CT32" s="16">
        <f t="shared" si="55"/>
        <v>0</v>
      </c>
      <c r="CU32" s="2">
        <f t="shared" si="56"/>
        <v>0</v>
      </c>
      <c r="CV32" s="17">
        <f t="shared" si="57"/>
        <v>0</v>
      </c>
      <c r="CW32" s="2">
        <f t="shared" si="58"/>
        <v>0</v>
      </c>
      <c r="CX32" s="18">
        <f t="shared" si="59"/>
        <v>0</v>
      </c>
      <c r="CY32" s="9">
        <v>28</v>
      </c>
      <c r="CZ32" s="5">
        <f t="shared" si="10"/>
        <v>0</v>
      </c>
      <c r="DA32" s="6"/>
      <c r="DB32" s="6"/>
      <c r="DC32" s="6"/>
      <c r="DD32" s="6"/>
      <c r="DE32" s="6"/>
      <c r="DF32" s="6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2.75">
      <c r="A33" s="1">
        <v>33</v>
      </c>
      <c r="BA33" s="1">
        <f t="shared" si="60"/>
        <v>0</v>
      </c>
      <c r="BB33" s="1">
        <f t="shared" si="61"/>
        <v>0</v>
      </c>
      <c r="BC33" s="1">
        <f t="shared" si="62"/>
        <v>0</v>
      </c>
      <c r="BD33" s="1">
        <f t="shared" si="63"/>
        <v>0</v>
      </c>
      <c r="BE33" s="1">
        <f t="shared" si="64"/>
        <v>0</v>
      </c>
      <c r="BF33" s="1">
        <f t="shared" si="65"/>
        <v>0</v>
      </c>
      <c r="BG33" s="1">
        <f t="shared" si="66"/>
        <v>0</v>
      </c>
      <c r="BH33" s="1">
        <f t="shared" si="67"/>
        <v>0</v>
      </c>
      <c r="BI33" s="1">
        <f t="shared" si="68"/>
        <v>0</v>
      </c>
      <c r="BJ33" s="1">
        <f t="shared" si="69"/>
        <v>0</v>
      </c>
      <c r="BK33" s="1">
        <f t="shared" si="70"/>
        <v>0</v>
      </c>
      <c r="BL33" s="1">
        <f t="shared" si="71"/>
        <v>0</v>
      </c>
      <c r="BM33" s="1">
        <f t="shared" si="72"/>
        <v>0</v>
      </c>
      <c r="BN33" s="1">
        <f t="shared" si="73"/>
        <v>0</v>
      </c>
      <c r="BO33" s="1">
        <f t="shared" si="74"/>
        <v>0</v>
      </c>
      <c r="BP33" s="1">
        <f t="shared" si="75"/>
        <v>0</v>
      </c>
      <c r="BQ33" s="1">
        <f t="shared" si="76"/>
        <v>0</v>
      </c>
      <c r="BR33" s="1">
        <f t="shared" si="77"/>
        <v>0</v>
      </c>
      <c r="BS33" s="1">
        <f t="shared" si="78"/>
        <v>0</v>
      </c>
      <c r="BT33" s="1">
        <f t="shared" si="79"/>
        <v>0</v>
      </c>
      <c r="BU33" s="1">
        <f t="shared" si="80"/>
        <v>0</v>
      </c>
      <c r="BV33" s="1">
        <f t="shared" si="81"/>
        <v>0</v>
      </c>
      <c r="BW33" s="1">
        <f t="shared" si="82"/>
        <v>0</v>
      </c>
      <c r="BX33" s="1">
        <f t="shared" si="83"/>
        <v>0</v>
      </c>
      <c r="BY33" s="1">
        <f t="shared" si="84"/>
        <v>0</v>
      </c>
      <c r="BZ33" s="1">
        <f t="shared" si="85"/>
        <v>0</v>
      </c>
      <c r="CA33" s="1">
        <f t="shared" si="86"/>
        <v>0</v>
      </c>
      <c r="CB33" s="1">
        <f t="shared" si="87"/>
        <v>0</v>
      </c>
      <c r="CC33" s="1">
        <f t="shared" si="88"/>
        <v>0</v>
      </c>
      <c r="CD33" s="1">
        <f t="shared" si="89"/>
        <v>0</v>
      </c>
      <c r="CE33" s="1">
        <f t="shared" si="90"/>
        <v>0</v>
      </c>
      <c r="CF33" s="1">
        <f t="shared" si="91"/>
        <v>0</v>
      </c>
      <c r="CG33" s="1">
        <f t="shared" si="92"/>
        <v>0</v>
      </c>
      <c r="CH33" s="1">
        <f t="shared" si="93"/>
        <v>0</v>
      </c>
      <c r="CI33" s="1">
        <f t="shared" si="94"/>
        <v>0</v>
      </c>
      <c r="CJ33" s="11">
        <f t="shared" si="95"/>
        <v>0</v>
      </c>
      <c r="CK33" s="1">
        <f t="shared" si="96"/>
        <v>0</v>
      </c>
      <c r="CL33" s="12">
        <f t="shared" si="97"/>
        <v>0</v>
      </c>
      <c r="CM33" s="1">
        <f t="shared" si="98"/>
        <v>0</v>
      </c>
      <c r="CN33" s="13">
        <f t="shared" si="99"/>
        <v>0</v>
      </c>
      <c r="CO33" s="1">
        <f t="shared" si="100"/>
        <v>0</v>
      </c>
      <c r="CP33" s="4">
        <f t="shared" si="101"/>
        <v>0</v>
      </c>
      <c r="CQ33" s="3">
        <f t="shared" si="52"/>
        <v>0</v>
      </c>
      <c r="CR33" s="15">
        <f t="shared" si="53"/>
        <v>0</v>
      </c>
      <c r="CS33" s="2">
        <f t="shared" si="54"/>
        <v>0</v>
      </c>
      <c r="CT33" s="16">
        <f t="shared" si="55"/>
        <v>0</v>
      </c>
      <c r="CU33" s="2">
        <f t="shared" si="56"/>
        <v>0</v>
      </c>
      <c r="CV33" s="17">
        <f t="shared" si="57"/>
        <v>0</v>
      </c>
      <c r="CW33" s="2">
        <f t="shared" si="58"/>
        <v>0</v>
      </c>
      <c r="CX33" s="18">
        <f t="shared" si="59"/>
        <v>0</v>
      </c>
      <c r="CY33" s="9">
        <v>29</v>
      </c>
      <c r="CZ33" s="5">
        <f t="shared" si="10"/>
        <v>0</v>
      </c>
      <c r="DA33" s="6"/>
      <c r="DB33" s="6"/>
      <c r="DC33" s="6"/>
      <c r="DD33" s="6"/>
      <c r="DE33" s="6"/>
      <c r="DF33" s="6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2.75">
      <c r="A34" s="1">
        <v>34</v>
      </c>
      <c r="BA34" s="1">
        <f t="shared" si="60"/>
        <v>0</v>
      </c>
      <c r="BB34" s="1">
        <f t="shared" si="61"/>
        <v>0</v>
      </c>
      <c r="BC34" s="1">
        <f t="shared" si="62"/>
        <v>0</v>
      </c>
      <c r="BD34" s="1">
        <f t="shared" si="63"/>
        <v>0</v>
      </c>
      <c r="BE34" s="1">
        <f t="shared" si="64"/>
        <v>0</v>
      </c>
      <c r="BF34" s="1">
        <f t="shared" si="65"/>
        <v>0</v>
      </c>
      <c r="BG34" s="1">
        <f t="shared" si="66"/>
        <v>0</v>
      </c>
      <c r="BH34" s="1">
        <f t="shared" si="67"/>
        <v>0</v>
      </c>
      <c r="BI34" s="1">
        <f t="shared" si="68"/>
        <v>0</v>
      </c>
      <c r="BJ34" s="1">
        <f t="shared" si="69"/>
        <v>0</v>
      </c>
      <c r="BK34" s="1">
        <f t="shared" si="70"/>
        <v>0</v>
      </c>
      <c r="BL34" s="1">
        <f t="shared" si="71"/>
        <v>0</v>
      </c>
      <c r="BM34" s="1">
        <f t="shared" si="72"/>
        <v>0</v>
      </c>
      <c r="BN34" s="1">
        <f t="shared" si="73"/>
        <v>0</v>
      </c>
      <c r="BO34" s="1">
        <f t="shared" si="74"/>
        <v>0</v>
      </c>
      <c r="BP34" s="1">
        <f t="shared" si="75"/>
        <v>0</v>
      </c>
      <c r="BQ34" s="1">
        <f t="shared" si="76"/>
        <v>0</v>
      </c>
      <c r="BR34" s="1">
        <f t="shared" si="77"/>
        <v>0</v>
      </c>
      <c r="BS34" s="1">
        <f t="shared" si="78"/>
        <v>0</v>
      </c>
      <c r="BT34" s="1">
        <f t="shared" si="79"/>
        <v>0</v>
      </c>
      <c r="BU34" s="1">
        <f t="shared" si="80"/>
        <v>0</v>
      </c>
      <c r="BV34" s="1">
        <f t="shared" si="81"/>
        <v>0</v>
      </c>
      <c r="BW34" s="1">
        <f t="shared" si="82"/>
        <v>0</v>
      </c>
      <c r="BX34" s="1">
        <f t="shared" si="83"/>
        <v>0</v>
      </c>
      <c r="BY34" s="1">
        <f t="shared" si="84"/>
        <v>0</v>
      </c>
      <c r="BZ34" s="1">
        <f t="shared" si="85"/>
        <v>0</v>
      </c>
      <c r="CA34" s="1">
        <f t="shared" si="86"/>
        <v>0</v>
      </c>
      <c r="CB34" s="1">
        <f t="shared" si="87"/>
        <v>0</v>
      </c>
      <c r="CC34" s="1">
        <f t="shared" si="88"/>
        <v>0</v>
      </c>
      <c r="CD34" s="1">
        <f t="shared" si="89"/>
        <v>0</v>
      </c>
      <c r="CE34" s="1">
        <f t="shared" si="90"/>
        <v>0</v>
      </c>
      <c r="CF34" s="1">
        <f t="shared" si="91"/>
        <v>0</v>
      </c>
      <c r="CG34" s="1">
        <f t="shared" si="92"/>
        <v>0</v>
      </c>
      <c r="CH34" s="1">
        <f t="shared" si="93"/>
        <v>0</v>
      </c>
      <c r="CI34" s="1">
        <f t="shared" si="94"/>
        <v>0</v>
      </c>
      <c r="CJ34" s="11">
        <f t="shared" si="95"/>
        <v>0</v>
      </c>
      <c r="CK34" s="1">
        <f t="shared" si="96"/>
        <v>0</v>
      </c>
      <c r="CL34" s="12">
        <f t="shared" si="97"/>
        <v>0</v>
      </c>
      <c r="CM34" s="1">
        <f t="shared" si="98"/>
        <v>0</v>
      </c>
      <c r="CN34" s="13">
        <f t="shared" si="99"/>
        <v>0</v>
      </c>
      <c r="CO34" s="1">
        <f t="shared" si="100"/>
        <v>0</v>
      </c>
      <c r="CP34" s="4">
        <f t="shared" si="101"/>
        <v>0</v>
      </c>
      <c r="CQ34" s="3">
        <f t="shared" si="52"/>
        <v>0</v>
      </c>
      <c r="CR34" s="15">
        <f t="shared" si="53"/>
        <v>0</v>
      </c>
      <c r="CS34" s="2">
        <f t="shared" si="54"/>
        <v>0</v>
      </c>
      <c r="CT34" s="16">
        <f t="shared" si="55"/>
        <v>0</v>
      </c>
      <c r="CU34" s="2">
        <f t="shared" si="56"/>
        <v>0</v>
      </c>
      <c r="CV34" s="17">
        <f t="shared" si="57"/>
        <v>0</v>
      </c>
      <c r="CW34" s="2">
        <f t="shared" si="58"/>
        <v>0</v>
      </c>
      <c r="CX34" s="18">
        <f t="shared" si="59"/>
        <v>0</v>
      </c>
      <c r="CY34" s="9">
        <v>30</v>
      </c>
      <c r="CZ34" s="5">
        <f t="shared" si="10"/>
        <v>0</v>
      </c>
      <c r="DA34" s="6"/>
      <c r="DB34" s="6"/>
      <c r="DC34" s="6"/>
      <c r="DD34" s="6"/>
      <c r="DE34" s="6"/>
      <c r="DF34" s="6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2.75">
      <c r="A35" s="1">
        <v>35</v>
      </c>
      <c r="BA35" s="1">
        <f t="shared" si="60"/>
        <v>0</v>
      </c>
      <c r="BB35" s="1">
        <f t="shared" si="61"/>
        <v>0</v>
      </c>
      <c r="BC35" s="1">
        <f t="shared" si="62"/>
        <v>0</v>
      </c>
      <c r="BD35" s="1">
        <f t="shared" si="63"/>
        <v>0</v>
      </c>
      <c r="BE35" s="1">
        <f t="shared" si="64"/>
        <v>0</v>
      </c>
      <c r="BF35" s="1">
        <f t="shared" si="65"/>
        <v>0</v>
      </c>
      <c r="BG35" s="1">
        <f t="shared" si="66"/>
        <v>0</v>
      </c>
      <c r="BH35" s="1">
        <f t="shared" si="67"/>
        <v>0</v>
      </c>
      <c r="BI35" s="1">
        <f t="shared" si="68"/>
        <v>0</v>
      </c>
      <c r="BJ35" s="1">
        <f t="shared" si="69"/>
        <v>0</v>
      </c>
      <c r="BK35" s="1">
        <f t="shared" si="70"/>
        <v>0</v>
      </c>
      <c r="BL35" s="1">
        <f t="shared" si="71"/>
        <v>0</v>
      </c>
      <c r="BM35" s="1">
        <f t="shared" si="72"/>
        <v>0</v>
      </c>
      <c r="BN35" s="1">
        <f t="shared" si="73"/>
        <v>0</v>
      </c>
      <c r="BO35" s="1">
        <f t="shared" si="74"/>
        <v>0</v>
      </c>
      <c r="BP35" s="1">
        <f t="shared" si="75"/>
        <v>0</v>
      </c>
      <c r="BQ35" s="1">
        <f t="shared" si="76"/>
        <v>0</v>
      </c>
      <c r="BR35" s="1">
        <f t="shared" si="77"/>
        <v>0</v>
      </c>
      <c r="BS35" s="1">
        <f t="shared" si="78"/>
        <v>0</v>
      </c>
      <c r="BT35" s="1">
        <f t="shared" si="79"/>
        <v>0</v>
      </c>
      <c r="BU35" s="1">
        <f t="shared" si="80"/>
        <v>0</v>
      </c>
      <c r="BV35" s="1">
        <f t="shared" si="81"/>
        <v>0</v>
      </c>
      <c r="BW35" s="1">
        <f t="shared" si="82"/>
        <v>0</v>
      </c>
      <c r="BX35" s="1">
        <f t="shared" si="83"/>
        <v>0</v>
      </c>
      <c r="BY35" s="1">
        <f t="shared" si="84"/>
        <v>0</v>
      </c>
      <c r="BZ35" s="1">
        <f t="shared" si="85"/>
        <v>0</v>
      </c>
      <c r="CA35" s="1">
        <f t="shared" si="86"/>
        <v>0</v>
      </c>
      <c r="CB35" s="1">
        <f t="shared" si="87"/>
        <v>0</v>
      </c>
      <c r="CC35" s="1">
        <f t="shared" si="88"/>
        <v>0</v>
      </c>
      <c r="CD35" s="1">
        <f t="shared" si="89"/>
        <v>0</v>
      </c>
      <c r="CE35" s="1">
        <f t="shared" si="90"/>
        <v>0</v>
      </c>
      <c r="CF35" s="1">
        <f t="shared" si="91"/>
        <v>0</v>
      </c>
      <c r="CG35" s="1">
        <f t="shared" si="92"/>
        <v>0</v>
      </c>
      <c r="CH35" s="1">
        <f t="shared" si="93"/>
        <v>0</v>
      </c>
      <c r="CI35" s="1">
        <f t="shared" si="94"/>
        <v>0</v>
      </c>
      <c r="CJ35" s="11">
        <f t="shared" si="95"/>
        <v>0</v>
      </c>
      <c r="CK35" s="1">
        <f t="shared" si="96"/>
        <v>0</v>
      </c>
      <c r="CL35" s="12">
        <f t="shared" si="97"/>
        <v>0</v>
      </c>
      <c r="CM35" s="1">
        <f t="shared" si="98"/>
        <v>0</v>
      </c>
      <c r="CN35" s="13">
        <f t="shared" si="99"/>
        <v>0</v>
      </c>
      <c r="CO35" s="1">
        <f t="shared" si="100"/>
        <v>0</v>
      </c>
      <c r="CP35" s="4">
        <f t="shared" si="101"/>
        <v>0</v>
      </c>
      <c r="CQ35" s="3">
        <f t="shared" si="52"/>
        <v>0</v>
      </c>
      <c r="CR35" s="15">
        <f t="shared" si="53"/>
        <v>0</v>
      </c>
      <c r="CS35" s="2">
        <f t="shared" si="54"/>
        <v>0</v>
      </c>
      <c r="CT35" s="16">
        <f t="shared" si="55"/>
        <v>0</v>
      </c>
      <c r="CU35" s="2">
        <f t="shared" si="56"/>
        <v>0</v>
      </c>
      <c r="CV35" s="17">
        <f t="shared" si="57"/>
        <v>0</v>
      </c>
      <c r="CW35" s="2">
        <f t="shared" si="58"/>
        <v>0</v>
      </c>
      <c r="CX35" s="18">
        <f t="shared" si="59"/>
        <v>0</v>
      </c>
      <c r="CY35" s="9">
        <v>31</v>
      </c>
      <c r="CZ35" s="5">
        <f t="shared" si="10"/>
        <v>0</v>
      </c>
      <c r="DA35" s="6"/>
      <c r="DB35" s="6"/>
      <c r="DC35" s="6"/>
      <c r="DD35" s="6"/>
      <c r="DE35" s="6"/>
      <c r="DF35" s="6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2.75">
      <c r="A36" s="1">
        <v>36</v>
      </c>
      <c r="BA36" s="1">
        <f t="shared" si="60"/>
        <v>0</v>
      </c>
      <c r="BB36" s="1">
        <f t="shared" si="61"/>
        <v>0</v>
      </c>
      <c r="BC36" s="1">
        <f t="shared" si="62"/>
        <v>0</v>
      </c>
      <c r="BD36" s="1">
        <f t="shared" si="63"/>
        <v>0</v>
      </c>
      <c r="BE36" s="1">
        <f t="shared" si="64"/>
        <v>0</v>
      </c>
      <c r="BF36" s="1">
        <f t="shared" si="65"/>
        <v>0</v>
      </c>
      <c r="BG36" s="1">
        <f t="shared" si="66"/>
        <v>0</v>
      </c>
      <c r="BH36" s="1">
        <f t="shared" si="67"/>
        <v>0</v>
      </c>
      <c r="BI36" s="1">
        <f t="shared" si="68"/>
        <v>0</v>
      </c>
      <c r="BJ36" s="1">
        <f t="shared" si="69"/>
        <v>0</v>
      </c>
      <c r="BK36" s="1">
        <f t="shared" si="70"/>
        <v>0</v>
      </c>
      <c r="BL36" s="1">
        <f t="shared" si="71"/>
        <v>0</v>
      </c>
      <c r="BM36" s="1">
        <f t="shared" si="72"/>
        <v>0</v>
      </c>
      <c r="BN36" s="1">
        <f t="shared" si="73"/>
        <v>0</v>
      </c>
      <c r="BO36" s="1">
        <f t="shared" si="74"/>
        <v>0</v>
      </c>
      <c r="BP36" s="1">
        <f t="shared" si="75"/>
        <v>0</v>
      </c>
      <c r="BQ36" s="1">
        <f t="shared" si="76"/>
        <v>0</v>
      </c>
      <c r="BR36" s="1">
        <f t="shared" si="77"/>
        <v>0</v>
      </c>
      <c r="BS36" s="1">
        <f t="shared" si="78"/>
        <v>0</v>
      </c>
      <c r="BT36" s="1">
        <f t="shared" si="79"/>
        <v>0</v>
      </c>
      <c r="BU36" s="1">
        <f t="shared" si="80"/>
        <v>0</v>
      </c>
      <c r="BV36" s="1">
        <f t="shared" si="81"/>
        <v>0</v>
      </c>
      <c r="BW36" s="1">
        <f t="shared" si="82"/>
        <v>0</v>
      </c>
      <c r="BX36" s="1">
        <f t="shared" si="83"/>
        <v>0</v>
      </c>
      <c r="BY36" s="1">
        <f t="shared" si="84"/>
        <v>0</v>
      </c>
      <c r="BZ36" s="1">
        <f t="shared" si="85"/>
        <v>0</v>
      </c>
      <c r="CA36" s="1">
        <f t="shared" si="86"/>
        <v>0</v>
      </c>
      <c r="CB36" s="1">
        <f t="shared" si="87"/>
        <v>0</v>
      </c>
      <c r="CC36" s="1">
        <f t="shared" si="88"/>
        <v>0</v>
      </c>
      <c r="CD36" s="1">
        <f t="shared" si="89"/>
        <v>0</v>
      </c>
      <c r="CE36" s="1">
        <f t="shared" si="90"/>
        <v>0</v>
      </c>
      <c r="CF36" s="1">
        <f t="shared" si="91"/>
        <v>0</v>
      </c>
      <c r="CG36" s="1">
        <f t="shared" si="92"/>
        <v>0</v>
      </c>
      <c r="CH36" s="1">
        <f t="shared" si="93"/>
        <v>0</v>
      </c>
      <c r="CI36" s="1">
        <f t="shared" si="94"/>
        <v>0</v>
      </c>
      <c r="CJ36" s="11">
        <f t="shared" si="95"/>
        <v>0</v>
      </c>
      <c r="CK36" s="1">
        <f t="shared" si="96"/>
        <v>0</v>
      </c>
      <c r="CL36" s="12">
        <f t="shared" si="97"/>
        <v>0</v>
      </c>
      <c r="CM36" s="1">
        <f t="shared" si="98"/>
        <v>0</v>
      </c>
      <c r="CN36" s="13">
        <f t="shared" si="99"/>
        <v>0</v>
      </c>
      <c r="CO36" s="1">
        <f t="shared" si="100"/>
        <v>0</v>
      </c>
      <c r="CP36" s="4">
        <f t="shared" si="101"/>
        <v>0</v>
      </c>
      <c r="CQ36" s="3">
        <f t="shared" si="52"/>
        <v>0</v>
      </c>
      <c r="CR36" s="15">
        <f t="shared" si="53"/>
        <v>0</v>
      </c>
      <c r="CS36" s="2">
        <f t="shared" si="54"/>
        <v>0</v>
      </c>
      <c r="CT36" s="16">
        <f t="shared" si="55"/>
        <v>0</v>
      </c>
      <c r="CU36" s="2">
        <f t="shared" si="56"/>
        <v>0</v>
      </c>
      <c r="CV36" s="17">
        <f t="shared" si="57"/>
        <v>0</v>
      </c>
      <c r="CW36" s="2">
        <f t="shared" si="58"/>
        <v>0</v>
      </c>
      <c r="CX36" s="18">
        <f t="shared" si="59"/>
        <v>0</v>
      </c>
      <c r="CY36" s="9">
        <v>32</v>
      </c>
      <c r="CZ36" s="5">
        <f t="shared" si="10"/>
        <v>0</v>
      </c>
      <c r="DA36" s="6"/>
      <c r="DB36" s="6"/>
      <c r="DC36" s="6"/>
      <c r="DD36" s="6"/>
      <c r="DE36" s="6"/>
      <c r="DF36" s="6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2.75">
      <c r="A37" s="1">
        <v>37</v>
      </c>
      <c r="BA37" s="1">
        <f t="shared" si="60"/>
        <v>0</v>
      </c>
      <c r="BB37" s="1">
        <f t="shared" si="61"/>
        <v>0</v>
      </c>
      <c r="BC37" s="1">
        <f t="shared" si="62"/>
        <v>0</v>
      </c>
      <c r="BD37" s="1">
        <f t="shared" si="63"/>
        <v>0</v>
      </c>
      <c r="BE37" s="1">
        <f t="shared" si="64"/>
        <v>0</v>
      </c>
      <c r="BF37" s="1">
        <f t="shared" si="65"/>
        <v>0</v>
      </c>
      <c r="BG37" s="1">
        <f t="shared" si="66"/>
        <v>0</v>
      </c>
      <c r="BH37" s="1">
        <f t="shared" si="67"/>
        <v>0</v>
      </c>
      <c r="BI37" s="1">
        <f t="shared" si="68"/>
        <v>0</v>
      </c>
      <c r="BJ37" s="1">
        <f t="shared" si="69"/>
        <v>0</v>
      </c>
      <c r="BK37" s="1">
        <f t="shared" si="70"/>
        <v>0</v>
      </c>
      <c r="BL37" s="1">
        <f t="shared" si="71"/>
        <v>0</v>
      </c>
      <c r="BM37" s="1">
        <f t="shared" si="72"/>
        <v>0</v>
      </c>
      <c r="BN37" s="1">
        <f t="shared" si="73"/>
        <v>0</v>
      </c>
      <c r="BO37" s="1">
        <f t="shared" si="74"/>
        <v>0</v>
      </c>
      <c r="BP37" s="1">
        <f t="shared" si="75"/>
        <v>0</v>
      </c>
      <c r="BQ37" s="1">
        <f t="shared" si="76"/>
        <v>0</v>
      </c>
      <c r="BR37" s="1">
        <f t="shared" si="77"/>
        <v>0</v>
      </c>
      <c r="BS37" s="1">
        <f t="shared" si="78"/>
        <v>0</v>
      </c>
      <c r="BT37" s="1">
        <f t="shared" si="79"/>
        <v>0</v>
      </c>
      <c r="BU37" s="1">
        <f t="shared" si="80"/>
        <v>0</v>
      </c>
      <c r="BV37" s="1">
        <f t="shared" si="81"/>
        <v>0</v>
      </c>
      <c r="BW37" s="1">
        <f t="shared" si="82"/>
        <v>0</v>
      </c>
      <c r="BX37" s="1">
        <f t="shared" si="83"/>
        <v>0</v>
      </c>
      <c r="BY37" s="1">
        <f t="shared" si="84"/>
        <v>0</v>
      </c>
      <c r="BZ37" s="1">
        <f t="shared" si="85"/>
        <v>0</v>
      </c>
      <c r="CA37" s="1">
        <f t="shared" si="86"/>
        <v>0</v>
      </c>
      <c r="CB37" s="1">
        <f t="shared" si="87"/>
        <v>0</v>
      </c>
      <c r="CC37" s="1">
        <f t="shared" si="88"/>
        <v>0</v>
      </c>
      <c r="CD37" s="1">
        <f t="shared" si="89"/>
        <v>0</v>
      </c>
      <c r="CE37" s="1">
        <f t="shared" si="90"/>
        <v>0</v>
      </c>
      <c r="CF37" s="1">
        <f t="shared" si="91"/>
        <v>0</v>
      </c>
      <c r="CG37" s="1">
        <f t="shared" si="92"/>
        <v>0</v>
      </c>
      <c r="CH37" s="1">
        <f t="shared" si="93"/>
        <v>0</v>
      </c>
      <c r="CI37" s="1">
        <f t="shared" si="94"/>
        <v>0</v>
      </c>
      <c r="CJ37" s="11">
        <f t="shared" si="95"/>
        <v>0</v>
      </c>
      <c r="CK37" s="1">
        <f t="shared" si="96"/>
        <v>0</v>
      </c>
      <c r="CL37" s="12">
        <f t="shared" si="97"/>
        <v>0</v>
      </c>
      <c r="CM37" s="1">
        <f t="shared" si="98"/>
        <v>0</v>
      </c>
      <c r="CN37" s="13">
        <f t="shared" si="99"/>
        <v>0</v>
      </c>
      <c r="CO37" s="1">
        <f t="shared" si="100"/>
        <v>0</v>
      </c>
      <c r="CP37" s="4">
        <f t="shared" si="101"/>
        <v>0</v>
      </c>
      <c r="CQ37" s="3">
        <f t="shared" si="52"/>
        <v>0</v>
      </c>
      <c r="CR37" s="15">
        <f t="shared" si="53"/>
        <v>0</v>
      </c>
      <c r="CS37" s="2">
        <f t="shared" si="54"/>
        <v>0</v>
      </c>
      <c r="CT37" s="16">
        <f t="shared" si="55"/>
        <v>0</v>
      </c>
      <c r="CU37" s="2">
        <f t="shared" si="56"/>
        <v>0</v>
      </c>
      <c r="CV37" s="17">
        <f t="shared" si="57"/>
        <v>0</v>
      </c>
      <c r="CW37" s="2">
        <f t="shared" si="58"/>
        <v>0</v>
      </c>
      <c r="CX37" s="18">
        <f t="shared" si="59"/>
        <v>0</v>
      </c>
      <c r="CY37" s="9">
        <v>33</v>
      </c>
      <c r="CZ37" s="5">
        <f t="shared" si="10"/>
        <v>0</v>
      </c>
      <c r="DA37" s="6"/>
      <c r="DB37" s="6"/>
      <c r="DC37" s="6"/>
      <c r="DD37" s="6"/>
      <c r="DE37" s="6"/>
      <c r="DF37" s="6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2.75">
      <c r="A38" s="1">
        <v>38</v>
      </c>
      <c r="BA38" s="1">
        <f t="shared" si="60"/>
        <v>0</v>
      </c>
      <c r="BB38" s="1">
        <f t="shared" si="61"/>
        <v>0</v>
      </c>
      <c r="BC38" s="1">
        <f t="shared" si="62"/>
        <v>0</v>
      </c>
      <c r="BD38" s="1">
        <f t="shared" si="63"/>
        <v>0</v>
      </c>
      <c r="BE38" s="1">
        <f t="shared" si="64"/>
        <v>0</v>
      </c>
      <c r="BF38" s="1">
        <f t="shared" si="65"/>
        <v>0</v>
      </c>
      <c r="BG38" s="1">
        <f t="shared" si="66"/>
        <v>0</v>
      </c>
      <c r="BH38" s="1">
        <f t="shared" si="67"/>
        <v>0</v>
      </c>
      <c r="BI38" s="1">
        <f t="shared" si="68"/>
        <v>0</v>
      </c>
      <c r="BJ38" s="1">
        <f t="shared" si="69"/>
        <v>0</v>
      </c>
      <c r="BK38" s="1">
        <f t="shared" si="70"/>
        <v>0</v>
      </c>
      <c r="BL38" s="1">
        <f t="shared" si="71"/>
        <v>0</v>
      </c>
      <c r="BM38" s="1">
        <f t="shared" si="72"/>
        <v>0</v>
      </c>
      <c r="BN38" s="1">
        <f t="shared" si="73"/>
        <v>0</v>
      </c>
      <c r="BO38" s="1">
        <f t="shared" si="74"/>
        <v>0</v>
      </c>
      <c r="BP38" s="1">
        <f t="shared" si="75"/>
        <v>0</v>
      </c>
      <c r="BQ38" s="1">
        <f t="shared" si="76"/>
        <v>0</v>
      </c>
      <c r="BR38" s="1">
        <f t="shared" si="77"/>
        <v>0</v>
      </c>
      <c r="BS38" s="1">
        <f t="shared" si="78"/>
        <v>0</v>
      </c>
      <c r="BT38" s="1">
        <f t="shared" si="79"/>
        <v>0</v>
      </c>
      <c r="BU38" s="1">
        <f t="shared" si="80"/>
        <v>0</v>
      </c>
      <c r="BV38" s="1">
        <f t="shared" si="81"/>
        <v>0</v>
      </c>
      <c r="BW38" s="1">
        <f t="shared" si="82"/>
        <v>0</v>
      </c>
      <c r="BX38" s="1">
        <f t="shared" si="83"/>
        <v>0</v>
      </c>
      <c r="BY38" s="1">
        <f t="shared" si="84"/>
        <v>0</v>
      </c>
      <c r="BZ38" s="1">
        <f t="shared" si="85"/>
        <v>0</v>
      </c>
      <c r="CA38" s="1">
        <f t="shared" si="86"/>
        <v>0</v>
      </c>
      <c r="CB38" s="1">
        <f t="shared" si="87"/>
        <v>0</v>
      </c>
      <c r="CC38" s="1">
        <f t="shared" si="88"/>
        <v>0</v>
      </c>
      <c r="CD38" s="1">
        <f t="shared" si="89"/>
        <v>0</v>
      </c>
      <c r="CE38" s="1">
        <f t="shared" si="90"/>
        <v>0</v>
      </c>
      <c r="CF38" s="1">
        <f t="shared" si="91"/>
        <v>0</v>
      </c>
      <c r="CG38" s="1">
        <f t="shared" si="92"/>
        <v>0</v>
      </c>
      <c r="CH38" s="1">
        <f t="shared" si="93"/>
        <v>0</v>
      </c>
      <c r="CI38" s="1">
        <f t="shared" si="94"/>
        <v>0</v>
      </c>
      <c r="CJ38" s="11">
        <f t="shared" si="95"/>
        <v>0</v>
      </c>
      <c r="CK38" s="1">
        <f t="shared" si="96"/>
        <v>0</v>
      </c>
      <c r="CL38" s="12">
        <f t="shared" si="97"/>
        <v>0</v>
      </c>
      <c r="CM38" s="1">
        <f t="shared" si="98"/>
        <v>0</v>
      </c>
      <c r="CN38" s="13">
        <f t="shared" si="99"/>
        <v>0</v>
      </c>
      <c r="CO38" s="1">
        <f t="shared" si="100"/>
        <v>0</v>
      </c>
      <c r="CP38" s="4">
        <f t="shared" si="101"/>
        <v>0</v>
      </c>
      <c r="CQ38" s="3">
        <f t="shared" si="52"/>
        <v>0</v>
      </c>
      <c r="CR38" s="15">
        <f t="shared" si="53"/>
        <v>0</v>
      </c>
      <c r="CS38" s="2">
        <f t="shared" si="54"/>
        <v>0</v>
      </c>
      <c r="CT38" s="16">
        <f t="shared" si="55"/>
        <v>0</v>
      </c>
      <c r="CU38" s="2">
        <f t="shared" si="56"/>
        <v>0</v>
      </c>
      <c r="CV38" s="17">
        <f t="shared" si="57"/>
        <v>0</v>
      </c>
      <c r="CW38" s="2">
        <f t="shared" si="58"/>
        <v>0</v>
      </c>
      <c r="CX38" s="18">
        <f t="shared" si="59"/>
        <v>0</v>
      </c>
      <c r="CY38" s="9">
        <v>34</v>
      </c>
      <c r="CZ38" s="5">
        <f t="shared" si="10"/>
        <v>0</v>
      </c>
      <c r="DA38" s="6"/>
      <c r="DB38" s="6"/>
      <c r="DC38" s="6"/>
      <c r="DD38" s="6"/>
      <c r="DE38" s="6"/>
      <c r="DF38" s="6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2.75">
      <c r="A39" s="1">
        <v>39</v>
      </c>
      <c r="BA39" s="1">
        <f t="shared" si="60"/>
        <v>0</v>
      </c>
      <c r="BB39" s="1">
        <f t="shared" si="61"/>
        <v>0</v>
      </c>
      <c r="BC39" s="1">
        <f t="shared" si="62"/>
        <v>0</v>
      </c>
      <c r="BD39" s="1">
        <f t="shared" si="63"/>
        <v>0</v>
      </c>
      <c r="BE39" s="1">
        <f t="shared" si="64"/>
        <v>0</v>
      </c>
      <c r="BF39" s="1">
        <f t="shared" si="65"/>
        <v>0</v>
      </c>
      <c r="BG39" s="1">
        <f t="shared" si="66"/>
        <v>0</v>
      </c>
      <c r="BH39" s="1">
        <f t="shared" si="67"/>
        <v>0</v>
      </c>
      <c r="BI39" s="1">
        <f t="shared" si="68"/>
        <v>0</v>
      </c>
      <c r="BJ39" s="1">
        <f t="shared" si="69"/>
        <v>0</v>
      </c>
      <c r="BK39" s="1">
        <f t="shared" si="70"/>
        <v>0</v>
      </c>
      <c r="BL39" s="1">
        <f t="shared" si="71"/>
        <v>0</v>
      </c>
      <c r="BM39" s="1">
        <f t="shared" si="72"/>
        <v>0</v>
      </c>
      <c r="BN39" s="1">
        <f t="shared" si="73"/>
        <v>0</v>
      </c>
      <c r="BO39" s="1">
        <f t="shared" si="74"/>
        <v>0</v>
      </c>
      <c r="BP39" s="1">
        <f t="shared" si="75"/>
        <v>0</v>
      </c>
      <c r="BQ39" s="1">
        <f t="shared" si="76"/>
        <v>0</v>
      </c>
      <c r="BR39" s="1">
        <f t="shared" si="77"/>
        <v>0</v>
      </c>
      <c r="BS39" s="1">
        <f t="shared" si="78"/>
        <v>0</v>
      </c>
      <c r="BT39" s="1">
        <f t="shared" si="79"/>
        <v>0</v>
      </c>
      <c r="BU39" s="1">
        <f t="shared" si="80"/>
        <v>0</v>
      </c>
      <c r="BV39" s="1">
        <f t="shared" si="81"/>
        <v>0</v>
      </c>
      <c r="BW39" s="1">
        <f t="shared" si="82"/>
        <v>0</v>
      </c>
      <c r="BX39" s="1">
        <f t="shared" si="83"/>
        <v>0</v>
      </c>
      <c r="BY39" s="1">
        <f t="shared" si="84"/>
        <v>0</v>
      </c>
      <c r="BZ39" s="1">
        <f t="shared" si="85"/>
        <v>0</v>
      </c>
      <c r="CA39" s="1">
        <f t="shared" si="86"/>
        <v>0</v>
      </c>
      <c r="CB39" s="1">
        <f t="shared" si="87"/>
        <v>0</v>
      </c>
      <c r="CC39" s="1">
        <f t="shared" si="88"/>
        <v>0</v>
      </c>
      <c r="CD39" s="1">
        <f t="shared" si="89"/>
        <v>0</v>
      </c>
      <c r="CE39" s="1">
        <f t="shared" si="90"/>
        <v>0</v>
      </c>
      <c r="CF39" s="1">
        <f t="shared" si="91"/>
        <v>0</v>
      </c>
      <c r="CG39" s="1">
        <f t="shared" si="92"/>
        <v>0</v>
      </c>
      <c r="CH39" s="1">
        <f t="shared" si="93"/>
        <v>0</v>
      </c>
      <c r="CI39" s="1">
        <f t="shared" si="94"/>
        <v>0</v>
      </c>
      <c r="CJ39" s="11">
        <f t="shared" si="95"/>
        <v>0</v>
      </c>
      <c r="CK39" s="1">
        <f t="shared" si="96"/>
        <v>0</v>
      </c>
      <c r="CL39" s="12">
        <f t="shared" si="97"/>
        <v>0</v>
      </c>
      <c r="CM39" s="1">
        <f t="shared" si="98"/>
        <v>0</v>
      </c>
      <c r="CN39" s="13">
        <f t="shared" si="99"/>
        <v>0</v>
      </c>
      <c r="CO39" s="1">
        <f t="shared" si="100"/>
        <v>0</v>
      </c>
      <c r="CP39" s="4">
        <f t="shared" si="101"/>
        <v>0</v>
      </c>
      <c r="CQ39" s="3">
        <f t="shared" si="52"/>
        <v>0</v>
      </c>
      <c r="CR39" s="15">
        <f t="shared" si="53"/>
        <v>0</v>
      </c>
      <c r="CS39" s="2">
        <f t="shared" si="54"/>
        <v>0</v>
      </c>
      <c r="CT39" s="16">
        <f t="shared" si="55"/>
        <v>0</v>
      </c>
      <c r="CU39" s="2">
        <f t="shared" si="56"/>
        <v>0</v>
      </c>
      <c r="CV39" s="17">
        <f t="shared" si="57"/>
        <v>0</v>
      </c>
      <c r="CW39" s="2">
        <f t="shared" si="58"/>
        <v>0</v>
      </c>
      <c r="CX39" s="18">
        <f t="shared" si="59"/>
        <v>0</v>
      </c>
      <c r="CY39" s="9">
        <v>35</v>
      </c>
      <c r="CZ39" s="5">
        <f t="shared" si="10"/>
        <v>0</v>
      </c>
      <c r="DA39" s="6"/>
      <c r="DB39" s="6"/>
      <c r="DC39" s="6"/>
      <c r="DD39" s="6"/>
      <c r="DE39" s="6"/>
      <c r="DF39" s="6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2.75">
      <c r="A40" s="1">
        <v>40</v>
      </c>
      <c r="BA40" s="1">
        <f t="shared" si="60"/>
        <v>0</v>
      </c>
      <c r="BB40" s="1">
        <f t="shared" si="61"/>
        <v>0</v>
      </c>
      <c r="BC40" s="1">
        <f t="shared" si="62"/>
        <v>0</v>
      </c>
      <c r="BD40" s="1">
        <f t="shared" si="63"/>
        <v>0</v>
      </c>
      <c r="BE40" s="1">
        <f t="shared" si="64"/>
        <v>0</v>
      </c>
      <c r="BF40" s="1">
        <f t="shared" si="65"/>
        <v>0</v>
      </c>
      <c r="BG40" s="1">
        <f t="shared" si="66"/>
        <v>0</v>
      </c>
      <c r="BH40" s="1">
        <f t="shared" si="67"/>
        <v>0</v>
      </c>
      <c r="BI40" s="1">
        <f t="shared" si="68"/>
        <v>0</v>
      </c>
      <c r="BJ40" s="1">
        <f t="shared" si="69"/>
        <v>0</v>
      </c>
      <c r="BK40" s="1">
        <f t="shared" si="70"/>
        <v>0</v>
      </c>
      <c r="BL40" s="1">
        <f t="shared" si="71"/>
        <v>0</v>
      </c>
      <c r="BM40" s="1">
        <f t="shared" si="72"/>
        <v>0</v>
      </c>
      <c r="BN40" s="1">
        <f t="shared" si="73"/>
        <v>0</v>
      </c>
      <c r="BO40" s="1">
        <f t="shared" si="74"/>
        <v>0</v>
      </c>
      <c r="BP40" s="1">
        <f t="shared" si="75"/>
        <v>0</v>
      </c>
      <c r="BQ40" s="1">
        <f t="shared" si="76"/>
        <v>0</v>
      </c>
      <c r="BR40" s="1">
        <f t="shared" si="77"/>
        <v>0</v>
      </c>
      <c r="BS40" s="1">
        <f t="shared" si="78"/>
        <v>0</v>
      </c>
      <c r="BT40" s="1">
        <f t="shared" si="79"/>
        <v>0</v>
      </c>
      <c r="BU40" s="1">
        <f t="shared" si="80"/>
        <v>0</v>
      </c>
      <c r="BV40" s="1">
        <f t="shared" si="81"/>
        <v>0</v>
      </c>
      <c r="BW40" s="1">
        <f t="shared" si="82"/>
        <v>0</v>
      </c>
      <c r="BX40" s="1">
        <f t="shared" si="83"/>
        <v>0</v>
      </c>
      <c r="BY40" s="1">
        <f t="shared" si="84"/>
        <v>0</v>
      </c>
      <c r="BZ40" s="1">
        <f t="shared" si="85"/>
        <v>0</v>
      </c>
      <c r="CA40" s="1">
        <f t="shared" si="86"/>
        <v>0</v>
      </c>
      <c r="CB40" s="1">
        <f t="shared" si="87"/>
        <v>0</v>
      </c>
      <c r="CC40" s="1">
        <f t="shared" si="88"/>
        <v>0</v>
      </c>
      <c r="CD40" s="1">
        <f t="shared" si="89"/>
        <v>0</v>
      </c>
      <c r="CE40" s="1">
        <f t="shared" si="90"/>
        <v>0</v>
      </c>
      <c r="CF40" s="1">
        <f t="shared" si="91"/>
        <v>0</v>
      </c>
      <c r="CG40" s="1">
        <f t="shared" si="92"/>
        <v>0</v>
      </c>
      <c r="CH40" s="1">
        <f t="shared" si="93"/>
        <v>0</v>
      </c>
      <c r="CI40" s="1">
        <f t="shared" si="94"/>
        <v>0</v>
      </c>
      <c r="CJ40" s="11">
        <f t="shared" si="95"/>
        <v>0</v>
      </c>
      <c r="CK40" s="1">
        <f t="shared" si="96"/>
        <v>0</v>
      </c>
      <c r="CL40" s="12">
        <f t="shared" si="97"/>
        <v>0</v>
      </c>
      <c r="CM40" s="1">
        <f t="shared" si="98"/>
        <v>0</v>
      </c>
      <c r="CN40" s="13">
        <f t="shared" si="99"/>
        <v>0</v>
      </c>
      <c r="CO40" s="1">
        <f t="shared" si="100"/>
        <v>0</v>
      </c>
      <c r="CP40" s="4">
        <f t="shared" si="101"/>
        <v>0</v>
      </c>
      <c r="CQ40" s="3">
        <f t="shared" si="52"/>
        <v>0</v>
      </c>
      <c r="CR40" s="15">
        <f t="shared" si="53"/>
        <v>0</v>
      </c>
      <c r="CS40" s="2">
        <f t="shared" si="54"/>
        <v>0</v>
      </c>
      <c r="CT40" s="16">
        <f t="shared" si="55"/>
        <v>0</v>
      </c>
      <c r="CU40" s="2">
        <f t="shared" si="56"/>
        <v>0</v>
      </c>
      <c r="CV40" s="17">
        <f t="shared" si="57"/>
        <v>0</v>
      </c>
      <c r="CW40" s="2">
        <f t="shared" si="58"/>
        <v>0</v>
      </c>
      <c r="CX40" s="18">
        <f t="shared" si="59"/>
        <v>0</v>
      </c>
      <c r="CY40" s="9">
        <v>36</v>
      </c>
      <c r="CZ40" s="5">
        <f t="shared" si="10"/>
        <v>0</v>
      </c>
      <c r="DA40" s="6"/>
      <c r="DB40" s="6"/>
      <c r="DC40" s="6"/>
      <c r="DD40" s="6"/>
      <c r="DE40" s="6"/>
      <c r="DF40" s="6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1" ht="12.75">
      <c r="A41" s="1">
        <v>41</v>
      </c>
      <c r="BA41" s="1">
        <f t="shared" si="60"/>
        <v>0</v>
      </c>
      <c r="BB41" s="1">
        <f t="shared" si="61"/>
        <v>0</v>
      </c>
      <c r="BC41" s="1">
        <f t="shared" si="62"/>
        <v>0</v>
      </c>
      <c r="BD41" s="1">
        <f t="shared" si="63"/>
        <v>0</v>
      </c>
      <c r="BE41" s="1">
        <f t="shared" si="64"/>
        <v>0</v>
      </c>
      <c r="BF41" s="1">
        <f t="shared" si="65"/>
        <v>0</v>
      </c>
      <c r="BG41" s="1">
        <f t="shared" si="66"/>
        <v>0</v>
      </c>
      <c r="BH41" s="1">
        <f t="shared" si="67"/>
        <v>0</v>
      </c>
      <c r="BI41" s="1">
        <f t="shared" si="68"/>
        <v>0</v>
      </c>
      <c r="BJ41" s="1">
        <f t="shared" si="69"/>
        <v>0</v>
      </c>
      <c r="BK41" s="1">
        <f t="shared" si="70"/>
        <v>0</v>
      </c>
      <c r="BL41" s="1">
        <f t="shared" si="71"/>
        <v>0</v>
      </c>
      <c r="BM41" s="1">
        <f t="shared" si="72"/>
        <v>0</v>
      </c>
      <c r="BN41" s="1">
        <f t="shared" si="73"/>
        <v>0</v>
      </c>
      <c r="BO41" s="1">
        <f t="shared" si="74"/>
        <v>0</v>
      </c>
      <c r="BP41" s="1">
        <f t="shared" si="75"/>
        <v>0</v>
      </c>
      <c r="BQ41" s="1">
        <f t="shared" si="76"/>
        <v>0</v>
      </c>
      <c r="BR41" s="1">
        <f t="shared" si="77"/>
        <v>0</v>
      </c>
      <c r="BS41" s="1">
        <f t="shared" si="78"/>
        <v>0</v>
      </c>
      <c r="BT41" s="1">
        <f t="shared" si="79"/>
        <v>0</v>
      </c>
      <c r="BU41" s="1">
        <f t="shared" si="80"/>
        <v>0</v>
      </c>
      <c r="BV41" s="1">
        <f t="shared" si="81"/>
        <v>0</v>
      </c>
      <c r="BW41" s="1">
        <f t="shared" si="82"/>
        <v>0</v>
      </c>
      <c r="BX41" s="1">
        <f t="shared" si="83"/>
        <v>0</v>
      </c>
      <c r="BY41" s="1">
        <f t="shared" si="84"/>
        <v>0</v>
      </c>
      <c r="BZ41" s="1">
        <f t="shared" si="85"/>
        <v>0</v>
      </c>
      <c r="CA41" s="1">
        <f t="shared" si="86"/>
        <v>0</v>
      </c>
      <c r="CB41" s="1">
        <f t="shared" si="87"/>
        <v>0</v>
      </c>
      <c r="CC41" s="1">
        <f t="shared" si="88"/>
        <v>0</v>
      </c>
      <c r="CD41" s="1">
        <f t="shared" si="89"/>
        <v>0</v>
      </c>
      <c r="CE41" s="1">
        <f t="shared" si="90"/>
        <v>0</v>
      </c>
      <c r="CF41" s="1">
        <f t="shared" si="91"/>
        <v>0</v>
      </c>
      <c r="CG41" s="1">
        <f t="shared" si="92"/>
        <v>0</v>
      </c>
      <c r="CH41" s="1">
        <f t="shared" si="93"/>
        <v>0</v>
      </c>
      <c r="CI41" s="1">
        <f t="shared" si="94"/>
        <v>0</v>
      </c>
      <c r="CJ41" s="11">
        <f t="shared" si="95"/>
        <v>0</v>
      </c>
      <c r="CK41" s="1">
        <f t="shared" si="96"/>
        <v>0</v>
      </c>
      <c r="CL41" s="12">
        <f t="shared" si="97"/>
        <v>0</v>
      </c>
      <c r="CM41" s="1">
        <f t="shared" si="98"/>
        <v>0</v>
      </c>
      <c r="CN41" s="13">
        <f t="shared" si="99"/>
        <v>0</v>
      </c>
      <c r="CO41" s="1">
        <f t="shared" si="100"/>
        <v>0</v>
      </c>
      <c r="CP41" s="4">
        <f t="shared" si="101"/>
        <v>0</v>
      </c>
      <c r="CQ41" s="3">
        <f t="shared" si="52"/>
        <v>0</v>
      </c>
      <c r="CR41" s="15">
        <f t="shared" si="53"/>
        <v>0</v>
      </c>
      <c r="CS41" s="2">
        <f t="shared" si="54"/>
        <v>0</v>
      </c>
      <c r="CT41" s="16">
        <f t="shared" si="55"/>
        <v>0</v>
      </c>
      <c r="CU41" s="2">
        <f t="shared" si="56"/>
        <v>0</v>
      </c>
      <c r="CV41" s="17">
        <f t="shared" si="57"/>
        <v>0</v>
      </c>
      <c r="CW41" s="2">
        <f t="shared" si="58"/>
        <v>0</v>
      </c>
      <c r="CX41" s="18">
        <f t="shared" si="59"/>
        <v>0</v>
      </c>
      <c r="CY41" s="9">
        <v>37</v>
      </c>
      <c r="CZ41" s="5">
        <f t="shared" si="10"/>
        <v>0</v>
      </c>
      <c r="DA41" s="6"/>
      <c r="DB41" s="6"/>
      <c r="DC41" s="6"/>
      <c r="DD41" s="6"/>
      <c r="DE41" s="6"/>
      <c r="DF41" s="6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</row>
    <row r="42" spans="1:121" ht="12.75">
      <c r="A42" s="1">
        <v>42</v>
      </c>
      <c r="BA42" s="1">
        <f t="shared" si="60"/>
        <v>0</v>
      </c>
      <c r="BB42" s="1">
        <f t="shared" si="61"/>
        <v>0</v>
      </c>
      <c r="BC42" s="1">
        <f t="shared" si="62"/>
        <v>0</v>
      </c>
      <c r="BD42" s="1">
        <f t="shared" si="63"/>
        <v>0</v>
      </c>
      <c r="BE42" s="1">
        <f t="shared" si="64"/>
        <v>0</v>
      </c>
      <c r="BF42" s="1">
        <f t="shared" si="65"/>
        <v>0</v>
      </c>
      <c r="BG42" s="1">
        <f t="shared" si="66"/>
        <v>0</v>
      </c>
      <c r="BH42" s="1">
        <f t="shared" si="67"/>
        <v>0</v>
      </c>
      <c r="BI42" s="1">
        <f t="shared" si="68"/>
        <v>0</v>
      </c>
      <c r="BJ42" s="1">
        <f t="shared" si="69"/>
        <v>0</v>
      </c>
      <c r="BK42" s="1">
        <f t="shared" si="70"/>
        <v>0</v>
      </c>
      <c r="BL42" s="1">
        <f t="shared" si="71"/>
        <v>0</v>
      </c>
      <c r="BM42" s="1">
        <f t="shared" si="72"/>
        <v>0</v>
      </c>
      <c r="BN42" s="1">
        <f t="shared" si="73"/>
        <v>0</v>
      </c>
      <c r="BO42" s="1">
        <f t="shared" si="74"/>
        <v>0</v>
      </c>
      <c r="BP42" s="1">
        <f t="shared" si="75"/>
        <v>0</v>
      </c>
      <c r="BQ42" s="1">
        <f t="shared" si="76"/>
        <v>0</v>
      </c>
      <c r="BR42" s="1">
        <f t="shared" si="77"/>
        <v>0</v>
      </c>
      <c r="BS42" s="1">
        <f t="shared" si="78"/>
        <v>0</v>
      </c>
      <c r="BT42" s="1">
        <f t="shared" si="79"/>
        <v>0</v>
      </c>
      <c r="BU42" s="1">
        <f t="shared" si="80"/>
        <v>0</v>
      </c>
      <c r="BV42" s="1">
        <f t="shared" si="81"/>
        <v>0</v>
      </c>
      <c r="BW42" s="1">
        <f t="shared" si="82"/>
        <v>0</v>
      </c>
      <c r="BX42" s="1">
        <f t="shared" si="83"/>
        <v>0</v>
      </c>
      <c r="BY42" s="1">
        <f t="shared" si="84"/>
        <v>0</v>
      </c>
      <c r="BZ42" s="1">
        <f t="shared" si="85"/>
        <v>0</v>
      </c>
      <c r="CA42" s="1">
        <f t="shared" si="86"/>
        <v>0</v>
      </c>
      <c r="CB42" s="1">
        <f t="shared" si="87"/>
        <v>0</v>
      </c>
      <c r="CC42" s="1">
        <f t="shared" si="88"/>
        <v>0</v>
      </c>
      <c r="CD42" s="1">
        <f t="shared" si="89"/>
        <v>0</v>
      </c>
      <c r="CE42" s="1">
        <f t="shared" si="90"/>
        <v>0</v>
      </c>
      <c r="CF42" s="1">
        <f t="shared" si="91"/>
        <v>0</v>
      </c>
      <c r="CG42" s="1">
        <f t="shared" si="92"/>
        <v>0</v>
      </c>
      <c r="CH42" s="1">
        <f t="shared" si="93"/>
        <v>0</v>
      </c>
      <c r="CI42" s="1">
        <f t="shared" si="94"/>
        <v>0</v>
      </c>
      <c r="CJ42" s="11">
        <f t="shared" si="95"/>
        <v>0</v>
      </c>
      <c r="CK42" s="1">
        <f t="shared" si="96"/>
        <v>0</v>
      </c>
      <c r="CL42" s="12">
        <f t="shared" si="97"/>
        <v>0</v>
      </c>
      <c r="CM42" s="1">
        <f t="shared" si="98"/>
        <v>0</v>
      </c>
      <c r="CN42" s="13">
        <f t="shared" si="99"/>
        <v>0</v>
      </c>
      <c r="CO42" s="1">
        <f t="shared" si="100"/>
        <v>0</v>
      </c>
      <c r="CP42" s="4">
        <f t="shared" si="101"/>
        <v>0</v>
      </c>
      <c r="CQ42" s="3">
        <f t="shared" si="52"/>
        <v>0</v>
      </c>
      <c r="CR42" s="15">
        <f t="shared" si="53"/>
        <v>0</v>
      </c>
      <c r="CS42" s="2">
        <f t="shared" si="54"/>
        <v>0</v>
      </c>
      <c r="CT42" s="16">
        <f t="shared" si="55"/>
        <v>0</v>
      </c>
      <c r="CU42" s="2">
        <f t="shared" si="56"/>
        <v>0</v>
      </c>
      <c r="CV42" s="17">
        <f t="shared" si="57"/>
        <v>0</v>
      </c>
      <c r="CW42" s="2">
        <f t="shared" si="58"/>
        <v>0</v>
      </c>
      <c r="CX42" s="18">
        <f t="shared" si="59"/>
        <v>0</v>
      </c>
      <c r="CY42" s="9">
        <v>38</v>
      </c>
      <c r="CZ42" s="5">
        <f t="shared" si="10"/>
        <v>0</v>
      </c>
      <c r="DA42" s="6"/>
      <c r="DB42" s="6"/>
      <c r="DC42" s="6"/>
      <c r="DD42" s="6"/>
      <c r="DE42" s="6"/>
      <c r="DF42" s="6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</row>
    <row r="43" spans="1:121" ht="12.75">
      <c r="A43" s="1">
        <v>43</v>
      </c>
      <c r="BA43" s="1">
        <f t="shared" si="60"/>
        <v>0</v>
      </c>
      <c r="BB43" s="1">
        <f t="shared" si="61"/>
        <v>0</v>
      </c>
      <c r="BC43" s="1">
        <f t="shared" si="62"/>
        <v>0</v>
      </c>
      <c r="BD43" s="1">
        <f t="shared" si="63"/>
        <v>0</v>
      </c>
      <c r="BE43" s="1">
        <f t="shared" si="64"/>
        <v>0</v>
      </c>
      <c r="BF43" s="1">
        <f t="shared" si="65"/>
        <v>0</v>
      </c>
      <c r="BG43" s="1">
        <f t="shared" si="66"/>
        <v>0</v>
      </c>
      <c r="BH43" s="1">
        <f t="shared" si="67"/>
        <v>0</v>
      </c>
      <c r="BI43" s="1">
        <f t="shared" si="68"/>
        <v>0</v>
      </c>
      <c r="BJ43" s="1">
        <f t="shared" si="69"/>
        <v>0</v>
      </c>
      <c r="BK43" s="1">
        <f t="shared" si="70"/>
        <v>0</v>
      </c>
      <c r="BL43" s="1">
        <f t="shared" si="71"/>
        <v>0</v>
      </c>
      <c r="BM43" s="1">
        <f t="shared" si="72"/>
        <v>0</v>
      </c>
      <c r="BN43" s="1">
        <f t="shared" si="73"/>
        <v>0</v>
      </c>
      <c r="BO43" s="1">
        <f t="shared" si="74"/>
        <v>0</v>
      </c>
      <c r="BP43" s="1">
        <f t="shared" si="75"/>
        <v>0</v>
      </c>
      <c r="BQ43" s="1">
        <f t="shared" si="76"/>
        <v>0</v>
      </c>
      <c r="BR43" s="1">
        <f t="shared" si="77"/>
        <v>0</v>
      </c>
      <c r="BS43" s="1">
        <f t="shared" si="78"/>
        <v>0</v>
      </c>
      <c r="BT43" s="1">
        <f t="shared" si="79"/>
        <v>0</v>
      </c>
      <c r="BU43" s="1">
        <f t="shared" si="80"/>
        <v>0</v>
      </c>
      <c r="BV43" s="1">
        <f t="shared" si="81"/>
        <v>0</v>
      </c>
      <c r="BW43" s="1">
        <f t="shared" si="82"/>
        <v>0</v>
      </c>
      <c r="BX43" s="1">
        <f t="shared" si="83"/>
        <v>0</v>
      </c>
      <c r="BY43" s="1">
        <f t="shared" si="84"/>
        <v>0</v>
      </c>
      <c r="BZ43" s="1">
        <f t="shared" si="85"/>
        <v>0</v>
      </c>
      <c r="CA43" s="1">
        <f t="shared" si="86"/>
        <v>0</v>
      </c>
      <c r="CB43" s="1">
        <f t="shared" si="87"/>
        <v>0</v>
      </c>
      <c r="CC43" s="1">
        <f t="shared" si="88"/>
        <v>0</v>
      </c>
      <c r="CD43" s="1">
        <f t="shared" si="89"/>
        <v>0</v>
      </c>
      <c r="CE43" s="1">
        <f t="shared" si="90"/>
        <v>0</v>
      </c>
      <c r="CF43" s="1">
        <f t="shared" si="91"/>
        <v>0</v>
      </c>
      <c r="CG43" s="1">
        <f t="shared" si="92"/>
        <v>0</v>
      </c>
      <c r="CH43" s="1">
        <f t="shared" si="93"/>
        <v>0</v>
      </c>
      <c r="CI43" s="1">
        <f t="shared" si="94"/>
        <v>0</v>
      </c>
      <c r="CJ43" s="11">
        <f t="shared" si="95"/>
        <v>0</v>
      </c>
      <c r="CK43" s="1">
        <f t="shared" si="96"/>
        <v>0</v>
      </c>
      <c r="CL43" s="12">
        <f t="shared" si="97"/>
        <v>0</v>
      </c>
      <c r="CM43" s="1">
        <f t="shared" si="98"/>
        <v>0</v>
      </c>
      <c r="CN43" s="13">
        <f t="shared" si="99"/>
        <v>0</v>
      </c>
      <c r="CO43" s="1">
        <f t="shared" si="100"/>
        <v>0</v>
      </c>
      <c r="CP43" s="4">
        <f t="shared" si="101"/>
        <v>0</v>
      </c>
      <c r="CQ43" s="3">
        <f t="shared" si="52"/>
        <v>0</v>
      </c>
      <c r="CR43" s="15">
        <f t="shared" si="53"/>
        <v>0</v>
      </c>
      <c r="CS43" s="2">
        <f t="shared" si="54"/>
        <v>0</v>
      </c>
      <c r="CT43" s="16">
        <f t="shared" si="55"/>
        <v>0</v>
      </c>
      <c r="CU43" s="2">
        <f t="shared" si="56"/>
        <v>0</v>
      </c>
      <c r="CV43" s="17">
        <f t="shared" si="57"/>
        <v>0</v>
      </c>
      <c r="CW43" s="2">
        <f t="shared" si="58"/>
        <v>0</v>
      </c>
      <c r="CX43" s="18">
        <f t="shared" si="59"/>
        <v>0</v>
      </c>
      <c r="CY43" s="9">
        <v>39</v>
      </c>
      <c r="CZ43" s="5">
        <f t="shared" si="10"/>
        <v>0</v>
      </c>
      <c r="DA43" s="6"/>
      <c r="DB43" s="6"/>
      <c r="DC43" s="6"/>
      <c r="DD43" s="6"/>
      <c r="DE43" s="6"/>
      <c r="DF43" s="6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</row>
    <row r="44" spans="1:121" ht="12.75">
      <c r="A44" s="1">
        <v>44</v>
      </c>
      <c r="BA44" s="1">
        <f t="shared" si="60"/>
        <v>0</v>
      </c>
      <c r="BB44" s="1">
        <f t="shared" si="61"/>
        <v>0</v>
      </c>
      <c r="BC44" s="1">
        <f t="shared" si="62"/>
        <v>0</v>
      </c>
      <c r="BD44" s="1">
        <f t="shared" si="63"/>
        <v>0</v>
      </c>
      <c r="BE44" s="1">
        <f t="shared" si="64"/>
        <v>0</v>
      </c>
      <c r="BF44" s="1">
        <f t="shared" si="65"/>
        <v>0</v>
      </c>
      <c r="BG44" s="1">
        <f t="shared" si="66"/>
        <v>0</v>
      </c>
      <c r="BH44" s="1">
        <f t="shared" si="67"/>
        <v>0</v>
      </c>
      <c r="BI44" s="1">
        <f t="shared" si="68"/>
        <v>0</v>
      </c>
      <c r="BJ44" s="1">
        <f t="shared" si="69"/>
        <v>0</v>
      </c>
      <c r="BK44" s="1">
        <f t="shared" si="70"/>
        <v>0</v>
      </c>
      <c r="BL44" s="1">
        <f t="shared" si="71"/>
        <v>0</v>
      </c>
      <c r="BM44" s="1">
        <f t="shared" si="72"/>
        <v>0</v>
      </c>
      <c r="BN44" s="1">
        <f t="shared" si="73"/>
        <v>0</v>
      </c>
      <c r="BO44" s="1">
        <f t="shared" si="74"/>
        <v>0</v>
      </c>
      <c r="BP44" s="1">
        <f t="shared" si="75"/>
        <v>0</v>
      </c>
      <c r="BQ44" s="1">
        <f t="shared" si="76"/>
        <v>0</v>
      </c>
      <c r="BR44" s="1">
        <f t="shared" si="77"/>
        <v>0</v>
      </c>
      <c r="BS44" s="1">
        <f t="shared" si="78"/>
        <v>0</v>
      </c>
      <c r="BT44" s="1">
        <f t="shared" si="79"/>
        <v>0</v>
      </c>
      <c r="BU44" s="1">
        <f t="shared" si="80"/>
        <v>0</v>
      </c>
      <c r="BV44" s="1">
        <f t="shared" si="81"/>
        <v>0</v>
      </c>
      <c r="BW44" s="1">
        <f t="shared" si="82"/>
        <v>0</v>
      </c>
      <c r="BX44" s="1">
        <f t="shared" si="83"/>
        <v>0</v>
      </c>
      <c r="BY44" s="1">
        <f t="shared" si="84"/>
        <v>0</v>
      </c>
      <c r="BZ44" s="1">
        <f t="shared" si="85"/>
        <v>0</v>
      </c>
      <c r="CA44" s="1">
        <f t="shared" si="86"/>
        <v>0</v>
      </c>
      <c r="CB44" s="1">
        <f t="shared" si="87"/>
        <v>0</v>
      </c>
      <c r="CC44" s="1">
        <f t="shared" si="88"/>
        <v>0</v>
      </c>
      <c r="CD44" s="1">
        <f t="shared" si="89"/>
        <v>0</v>
      </c>
      <c r="CE44" s="1">
        <f t="shared" si="90"/>
        <v>0</v>
      </c>
      <c r="CF44" s="1">
        <f t="shared" si="91"/>
        <v>0</v>
      </c>
      <c r="CG44" s="1">
        <f t="shared" si="92"/>
        <v>0</v>
      </c>
      <c r="CH44" s="1">
        <f t="shared" si="93"/>
        <v>0</v>
      </c>
      <c r="CI44" s="1">
        <f t="shared" si="94"/>
        <v>0</v>
      </c>
      <c r="CJ44" s="11">
        <f t="shared" si="95"/>
        <v>0</v>
      </c>
      <c r="CK44" s="1">
        <f t="shared" si="96"/>
        <v>0</v>
      </c>
      <c r="CL44" s="12">
        <f t="shared" si="97"/>
        <v>0</v>
      </c>
      <c r="CM44" s="1">
        <f t="shared" si="98"/>
        <v>0</v>
      </c>
      <c r="CN44" s="13">
        <f t="shared" si="99"/>
        <v>0</v>
      </c>
      <c r="CO44" s="1">
        <f t="shared" si="100"/>
        <v>0</v>
      </c>
      <c r="CP44" s="4">
        <f t="shared" si="101"/>
        <v>0</v>
      </c>
      <c r="CQ44" s="3">
        <f t="shared" si="52"/>
        <v>0</v>
      </c>
      <c r="CR44" s="15">
        <f t="shared" si="53"/>
        <v>0</v>
      </c>
      <c r="CS44" s="2">
        <f t="shared" si="54"/>
        <v>0</v>
      </c>
      <c r="CT44" s="16">
        <f t="shared" si="55"/>
        <v>0</v>
      </c>
      <c r="CU44" s="2">
        <f t="shared" si="56"/>
        <v>0</v>
      </c>
      <c r="CV44" s="17">
        <f t="shared" si="57"/>
        <v>0</v>
      </c>
      <c r="CW44" s="2">
        <f t="shared" si="58"/>
        <v>0</v>
      </c>
      <c r="CX44" s="18">
        <f t="shared" si="59"/>
        <v>0</v>
      </c>
      <c r="CY44" s="9">
        <v>40</v>
      </c>
      <c r="CZ44" s="5">
        <f t="shared" si="10"/>
        <v>0</v>
      </c>
      <c r="DA44" s="6"/>
      <c r="DB44" s="6"/>
      <c r="DC44" s="6"/>
      <c r="DD44" s="6"/>
      <c r="DE44" s="6"/>
      <c r="DF44" s="6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</row>
    <row r="45" spans="1:121" ht="12.75">
      <c r="A45" s="1">
        <v>45</v>
      </c>
      <c r="BA45" s="1">
        <f t="shared" si="60"/>
        <v>0</v>
      </c>
      <c r="BB45" s="1">
        <f t="shared" si="61"/>
        <v>0</v>
      </c>
      <c r="BC45" s="1">
        <f t="shared" si="62"/>
        <v>0</v>
      </c>
      <c r="BD45" s="1">
        <f t="shared" si="63"/>
        <v>0</v>
      </c>
      <c r="BE45" s="1">
        <f t="shared" si="64"/>
        <v>0</v>
      </c>
      <c r="BF45" s="1">
        <f t="shared" si="65"/>
        <v>0</v>
      </c>
      <c r="BG45" s="1">
        <f t="shared" si="66"/>
        <v>0</v>
      </c>
      <c r="BH45" s="1">
        <f t="shared" si="67"/>
        <v>0</v>
      </c>
      <c r="BI45" s="1">
        <f t="shared" si="68"/>
        <v>0</v>
      </c>
      <c r="BJ45" s="1">
        <f t="shared" si="69"/>
        <v>0</v>
      </c>
      <c r="BK45" s="1">
        <f t="shared" si="70"/>
        <v>0</v>
      </c>
      <c r="BL45" s="1">
        <f t="shared" si="71"/>
        <v>0</v>
      </c>
      <c r="BM45" s="1">
        <f t="shared" si="72"/>
        <v>0</v>
      </c>
      <c r="BN45" s="1">
        <f t="shared" si="73"/>
        <v>0</v>
      </c>
      <c r="BO45" s="1">
        <f t="shared" si="74"/>
        <v>0</v>
      </c>
      <c r="BP45" s="1">
        <f t="shared" si="75"/>
        <v>0</v>
      </c>
      <c r="BQ45" s="1">
        <f t="shared" si="76"/>
        <v>0</v>
      </c>
      <c r="BR45" s="1">
        <f t="shared" si="77"/>
        <v>0</v>
      </c>
      <c r="BS45" s="1">
        <f t="shared" si="78"/>
        <v>0</v>
      </c>
      <c r="BT45" s="1">
        <f t="shared" si="79"/>
        <v>0</v>
      </c>
      <c r="BU45" s="1">
        <f t="shared" si="80"/>
        <v>0</v>
      </c>
      <c r="BV45" s="1">
        <f t="shared" si="81"/>
        <v>0</v>
      </c>
      <c r="BW45" s="1">
        <f t="shared" si="82"/>
        <v>0</v>
      </c>
      <c r="BX45" s="1">
        <f t="shared" si="83"/>
        <v>0</v>
      </c>
      <c r="BY45" s="1">
        <f t="shared" si="84"/>
        <v>0</v>
      </c>
      <c r="BZ45" s="1">
        <f t="shared" si="85"/>
        <v>0</v>
      </c>
      <c r="CA45" s="1">
        <f t="shared" si="86"/>
        <v>0</v>
      </c>
      <c r="CB45" s="1">
        <f t="shared" si="87"/>
        <v>0</v>
      </c>
      <c r="CC45" s="1">
        <f t="shared" si="88"/>
        <v>0</v>
      </c>
      <c r="CD45" s="1">
        <f t="shared" si="89"/>
        <v>0</v>
      </c>
      <c r="CE45" s="1">
        <f t="shared" si="90"/>
        <v>0</v>
      </c>
      <c r="CF45" s="1">
        <f t="shared" si="91"/>
        <v>0</v>
      </c>
      <c r="CG45" s="1">
        <f t="shared" si="92"/>
        <v>0</v>
      </c>
      <c r="CH45" s="1">
        <f t="shared" si="93"/>
        <v>0</v>
      </c>
      <c r="CI45" s="1">
        <f t="shared" si="94"/>
        <v>0</v>
      </c>
      <c r="CJ45" s="11">
        <f t="shared" si="95"/>
        <v>0</v>
      </c>
      <c r="CK45" s="1">
        <f t="shared" si="96"/>
        <v>0</v>
      </c>
      <c r="CL45" s="12">
        <f t="shared" si="97"/>
        <v>0</v>
      </c>
      <c r="CM45" s="1">
        <f t="shared" si="98"/>
        <v>0</v>
      </c>
      <c r="CN45" s="13">
        <f t="shared" si="99"/>
        <v>0</v>
      </c>
      <c r="CO45" s="1">
        <f t="shared" si="100"/>
        <v>0</v>
      </c>
      <c r="CP45" s="4">
        <f t="shared" si="101"/>
        <v>0</v>
      </c>
      <c r="CQ45" s="3">
        <f t="shared" si="52"/>
        <v>0</v>
      </c>
      <c r="CR45" s="15">
        <f t="shared" si="53"/>
        <v>0</v>
      </c>
      <c r="CS45" s="2">
        <f t="shared" si="54"/>
        <v>0</v>
      </c>
      <c r="CT45" s="16">
        <f t="shared" si="55"/>
        <v>0</v>
      </c>
      <c r="CU45" s="2">
        <f t="shared" si="56"/>
        <v>0</v>
      </c>
      <c r="CV45" s="17">
        <f t="shared" si="57"/>
        <v>0</v>
      </c>
      <c r="CW45" s="2">
        <f t="shared" si="58"/>
        <v>0</v>
      </c>
      <c r="CX45" s="18">
        <f t="shared" si="59"/>
        <v>0</v>
      </c>
      <c r="CY45" s="9">
        <v>41</v>
      </c>
      <c r="CZ45" s="5">
        <f t="shared" si="10"/>
        <v>0</v>
      </c>
      <c r="DA45" s="6"/>
      <c r="DB45" s="6"/>
      <c r="DC45" s="6"/>
      <c r="DD45" s="6"/>
      <c r="DE45" s="6"/>
      <c r="DF45" s="6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</row>
    <row r="46" spans="1:121" ht="12.75">
      <c r="A46" s="1">
        <v>46</v>
      </c>
      <c r="BA46" s="1">
        <f t="shared" si="60"/>
        <v>0</v>
      </c>
      <c r="BB46" s="1">
        <f t="shared" si="61"/>
        <v>0</v>
      </c>
      <c r="BC46" s="1">
        <f t="shared" si="62"/>
        <v>0</v>
      </c>
      <c r="BD46" s="1">
        <f t="shared" si="63"/>
        <v>0</v>
      </c>
      <c r="BE46" s="1">
        <f t="shared" si="64"/>
        <v>0</v>
      </c>
      <c r="BF46" s="1">
        <f t="shared" si="65"/>
        <v>0</v>
      </c>
      <c r="BG46" s="1">
        <f t="shared" si="66"/>
        <v>0</v>
      </c>
      <c r="BH46" s="1">
        <f t="shared" si="67"/>
        <v>0</v>
      </c>
      <c r="BI46" s="1">
        <f t="shared" si="68"/>
        <v>0</v>
      </c>
      <c r="BJ46" s="1">
        <f t="shared" si="69"/>
        <v>0</v>
      </c>
      <c r="BK46" s="1">
        <f t="shared" si="70"/>
        <v>0</v>
      </c>
      <c r="BL46" s="1">
        <f t="shared" si="71"/>
        <v>0</v>
      </c>
      <c r="BM46" s="1">
        <f t="shared" si="72"/>
        <v>0</v>
      </c>
      <c r="BN46" s="1">
        <f t="shared" si="73"/>
        <v>0</v>
      </c>
      <c r="BO46" s="1">
        <f t="shared" si="74"/>
        <v>0</v>
      </c>
      <c r="BP46" s="1">
        <f t="shared" si="75"/>
        <v>0</v>
      </c>
      <c r="BQ46" s="1">
        <f t="shared" si="76"/>
        <v>0</v>
      </c>
      <c r="BR46" s="1">
        <f t="shared" si="77"/>
        <v>0</v>
      </c>
      <c r="BS46" s="1">
        <f t="shared" si="78"/>
        <v>0</v>
      </c>
      <c r="BT46" s="1">
        <f t="shared" si="79"/>
        <v>0</v>
      </c>
      <c r="BU46" s="1">
        <f t="shared" si="80"/>
        <v>0</v>
      </c>
      <c r="BV46" s="1">
        <f t="shared" si="81"/>
        <v>0</v>
      </c>
      <c r="BW46" s="1">
        <f t="shared" si="82"/>
        <v>0</v>
      </c>
      <c r="BX46" s="1">
        <f t="shared" si="83"/>
        <v>0</v>
      </c>
      <c r="BY46" s="1">
        <f t="shared" si="84"/>
        <v>0</v>
      </c>
      <c r="BZ46" s="1">
        <f t="shared" si="85"/>
        <v>0</v>
      </c>
      <c r="CA46" s="1">
        <f t="shared" si="86"/>
        <v>0</v>
      </c>
      <c r="CB46" s="1">
        <f t="shared" si="87"/>
        <v>0</v>
      </c>
      <c r="CC46" s="1">
        <f t="shared" si="88"/>
        <v>0</v>
      </c>
      <c r="CD46" s="1">
        <f t="shared" si="89"/>
        <v>0</v>
      </c>
      <c r="CE46" s="1">
        <f t="shared" si="90"/>
        <v>0</v>
      </c>
      <c r="CF46" s="1">
        <f t="shared" si="91"/>
        <v>0</v>
      </c>
      <c r="CG46" s="1">
        <f t="shared" si="92"/>
        <v>0</v>
      </c>
      <c r="CH46" s="1">
        <f t="shared" si="93"/>
        <v>0</v>
      </c>
      <c r="CI46" s="1">
        <f t="shared" si="94"/>
        <v>0</v>
      </c>
      <c r="CJ46" s="11">
        <f t="shared" si="95"/>
        <v>0</v>
      </c>
      <c r="CK46" s="1">
        <f t="shared" si="96"/>
        <v>0</v>
      </c>
      <c r="CL46" s="12">
        <f t="shared" si="97"/>
        <v>0</v>
      </c>
      <c r="CM46" s="1">
        <f t="shared" si="98"/>
        <v>0</v>
      </c>
      <c r="CN46" s="13">
        <f t="shared" si="99"/>
        <v>0</v>
      </c>
      <c r="CO46" s="1">
        <f t="shared" si="100"/>
        <v>0</v>
      </c>
      <c r="CP46" s="4">
        <f t="shared" si="101"/>
        <v>0</v>
      </c>
      <c r="CQ46" s="3">
        <f t="shared" si="52"/>
        <v>0</v>
      </c>
      <c r="CR46" s="15">
        <f t="shared" si="53"/>
        <v>0</v>
      </c>
      <c r="CS46" s="2">
        <f t="shared" si="54"/>
        <v>0</v>
      </c>
      <c r="CT46" s="16">
        <f t="shared" si="55"/>
        <v>0</v>
      </c>
      <c r="CU46" s="2">
        <f t="shared" si="56"/>
        <v>0</v>
      </c>
      <c r="CV46" s="17">
        <f t="shared" si="57"/>
        <v>0</v>
      </c>
      <c r="CW46" s="2">
        <f t="shared" si="58"/>
        <v>0</v>
      </c>
      <c r="CX46" s="18">
        <f t="shared" si="59"/>
        <v>0</v>
      </c>
      <c r="CY46" s="9">
        <v>42</v>
      </c>
      <c r="CZ46" s="5">
        <f t="shared" si="10"/>
        <v>0</v>
      </c>
      <c r="DA46" s="6"/>
      <c r="DB46" s="6"/>
      <c r="DC46" s="6"/>
      <c r="DD46" s="6"/>
      <c r="DE46" s="6"/>
      <c r="DF46" s="6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</row>
    <row r="47" spans="1:121" ht="12.75">
      <c r="A47" s="1">
        <v>47</v>
      </c>
      <c r="BA47" s="1">
        <f t="shared" si="60"/>
        <v>0</v>
      </c>
      <c r="BB47" s="1">
        <f t="shared" si="61"/>
        <v>0</v>
      </c>
      <c r="BC47" s="1">
        <f t="shared" si="62"/>
        <v>0</v>
      </c>
      <c r="BD47" s="1">
        <f t="shared" si="63"/>
        <v>0</v>
      </c>
      <c r="BE47" s="1">
        <f t="shared" si="64"/>
        <v>0</v>
      </c>
      <c r="BF47" s="1">
        <f t="shared" si="65"/>
        <v>0</v>
      </c>
      <c r="BG47" s="1">
        <f t="shared" si="66"/>
        <v>0</v>
      </c>
      <c r="BH47" s="1">
        <f t="shared" si="67"/>
        <v>0</v>
      </c>
      <c r="BI47" s="1">
        <f t="shared" si="68"/>
        <v>0</v>
      </c>
      <c r="BJ47" s="1">
        <f t="shared" si="69"/>
        <v>0</v>
      </c>
      <c r="BK47" s="1">
        <f t="shared" si="70"/>
        <v>0</v>
      </c>
      <c r="BL47" s="1">
        <f t="shared" si="71"/>
        <v>0</v>
      </c>
      <c r="BM47" s="1">
        <f t="shared" si="72"/>
        <v>0</v>
      </c>
      <c r="BN47" s="1">
        <f t="shared" si="73"/>
        <v>0</v>
      </c>
      <c r="BO47" s="1">
        <f t="shared" si="74"/>
        <v>0</v>
      </c>
      <c r="BP47" s="1">
        <f t="shared" si="75"/>
        <v>0</v>
      </c>
      <c r="BQ47" s="1">
        <f t="shared" si="76"/>
        <v>0</v>
      </c>
      <c r="BR47" s="1">
        <f t="shared" si="77"/>
        <v>0</v>
      </c>
      <c r="BS47" s="1">
        <f t="shared" si="78"/>
        <v>0</v>
      </c>
      <c r="BT47" s="1">
        <f t="shared" si="79"/>
        <v>0</v>
      </c>
      <c r="BU47" s="1">
        <f t="shared" si="80"/>
        <v>0</v>
      </c>
      <c r="BV47" s="1">
        <f t="shared" si="81"/>
        <v>0</v>
      </c>
      <c r="BW47" s="1">
        <f t="shared" si="82"/>
        <v>0</v>
      </c>
      <c r="BX47" s="1">
        <f t="shared" si="83"/>
        <v>0</v>
      </c>
      <c r="BY47" s="1">
        <f t="shared" si="84"/>
        <v>0</v>
      </c>
      <c r="BZ47" s="1">
        <f t="shared" si="85"/>
        <v>0</v>
      </c>
      <c r="CA47" s="1">
        <f t="shared" si="86"/>
        <v>0</v>
      </c>
      <c r="CB47" s="1">
        <f t="shared" si="87"/>
        <v>0</v>
      </c>
      <c r="CC47" s="1">
        <f t="shared" si="88"/>
        <v>0</v>
      </c>
      <c r="CD47" s="1">
        <f t="shared" si="89"/>
        <v>0</v>
      </c>
      <c r="CE47" s="1">
        <f t="shared" si="90"/>
        <v>0</v>
      </c>
      <c r="CF47" s="1">
        <f t="shared" si="91"/>
        <v>0</v>
      </c>
      <c r="CG47" s="1">
        <f t="shared" si="92"/>
        <v>0</v>
      </c>
      <c r="CH47" s="1">
        <f t="shared" si="93"/>
        <v>0</v>
      </c>
      <c r="CI47" s="1">
        <f t="shared" si="94"/>
        <v>0</v>
      </c>
      <c r="CJ47" s="11">
        <f t="shared" si="95"/>
        <v>0</v>
      </c>
      <c r="CK47" s="1">
        <f t="shared" si="96"/>
        <v>0</v>
      </c>
      <c r="CL47" s="12">
        <f t="shared" si="97"/>
        <v>0</v>
      </c>
      <c r="CM47" s="1">
        <f t="shared" si="98"/>
        <v>0</v>
      </c>
      <c r="CN47" s="13">
        <f t="shared" si="99"/>
        <v>0</v>
      </c>
      <c r="CO47" s="1">
        <f t="shared" si="100"/>
        <v>0</v>
      </c>
      <c r="CP47" s="4">
        <f t="shared" si="101"/>
        <v>0</v>
      </c>
      <c r="CQ47" s="3">
        <f t="shared" si="52"/>
        <v>0</v>
      </c>
      <c r="CR47" s="15">
        <f t="shared" si="53"/>
        <v>0</v>
      </c>
      <c r="CS47" s="2">
        <f t="shared" si="54"/>
        <v>0</v>
      </c>
      <c r="CT47" s="16">
        <f t="shared" si="55"/>
        <v>0</v>
      </c>
      <c r="CU47" s="2">
        <f t="shared" si="56"/>
        <v>0</v>
      </c>
      <c r="CV47" s="17">
        <f t="shared" si="57"/>
        <v>0</v>
      </c>
      <c r="CW47" s="2">
        <f t="shared" si="58"/>
        <v>0</v>
      </c>
      <c r="CX47" s="18">
        <f t="shared" si="59"/>
        <v>0</v>
      </c>
      <c r="CY47" s="9">
        <v>43</v>
      </c>
      <c r="CZ47" s="5">
        <f t="shared" si="10"/>
        <v>0</v>
      </c>
      <c r="DA47" s="6"/>
      <c r="DB47" s="6"/>
      <c r="DC47" s="6"/>
      <c r="DD47" s="6"/>
      <c r="DE47" s="6"/>
      <c r="DF47" s="6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</row>
    <row r="48" spans="1:121" ht="12.75">
      <c r="A48" s="1">
        <v>48</v>
      </c>
      <c r="BA48" s="1">
        <f t="shared" si="60"/>
        <v>0</v>
      </c>
      <c r="BB48" s="1">
        <f t="shared" si="61"/>
        <v>0</v>
      </c>
      <c r="BC48" s="1">
        <f t="shared" si="62"/>
        <v>0</v>
      </c>
      <c r="BD48" s="1">
        <f t="shared" si="63"/>
        <v>0</v>
      </c>
      <c r="BE48" s="1">
        <f t="shared" si="64"/>
        <v>0</v>
      </c>
      <c r="BF48" s="1">
        <f t="shared" si="65"/>
        <v>0</v>
      </c>
      <c r="BG48" s="1">
        <f t="shared" si="66"/>
        <v>0</v>
      </c>
      <c r="BH48" s="1">
        <f t="shared" si="67"/>
        <v>0</v>
      </c>
      <c r="BI48" s="1">
        <f t="shared" si="68"/>
        <v>0</v>
      </c>
      <c r="BJ48" s="1">
        <f t="shared" si="69"/>
        <v>0</v>
      </c>
      <c r="BK48" s="1">
        <f t="shared" si="70"/>
        <v>0</v>
      </c>
      <c r="BL48" s="1">
        <f t="shared" si="71"/>
        <v>0</v>
      </c>
      <c r="BM48" s="1">
        <f t="shared" si="72"/>
        <v>0</v>
      </c>
      <c r="BN48" s="1">
        <f t="shared" si="73"/>
        <v>0</v>
      </c>
      <c r="BO48" s="1">
        <f t="shared" si="74"/>
        <v>0</v>
      </c>
      <c r="BP48" s="1">
        <f t="shared" si="75"/>
        <v>0</v>
      </c>
      <c r="BQ48" s="1">
        <f t="shared" si="76"/>
        <v>0</v>
      </c>
      <c r="BR48" s="1">
        <f t="shared" si="77"/>
        <v>0</v>
      </c>
      <c r="BS48" s="1">
        <f t="shared" si="78"/>
        <v>0</v>
      </c>
      <c r="BT48" s="1">
        <f t="shared" si="79"/>
        <v>0</v>
      </c>
      <c r="BU48" s="1">
        <f t="shared" si="80"/>
        <v>0</v>
      </c>
      <c r="BV48" s="1">
        <f t="shared" si="81"/>
        <v>0</v>
      </c>
      <c r="BW48" s="1">
        <f t="shared" si="82"/>
        <v>0</v>
      </c>
      <c r="BX48" s="1">
        <f t="shared" si="83"/>
        <v>0</v>
      </c>
      <c r="BY48" s="1">
        <f t="shared" si="84"/>
        <v>0</v>
      </c>
      <c r="BZ48" s="1">
        <f t="shared" si="85"/>
        <v>0</v>
      </c>
      <c r="CA48" s="1">
        <f t="shared" si="86"/>
        <v>0</v>
      </c>
      <c r="CB48" s="1">
        <f t="shared" si="87"/>
        <v>0</v>
      </c>
      <c r="CC48" s="1">
        <f t="shared" si="88"/>
        <v>0</v>
      </c>
      <c r="CD48" s="1">
        <f t="shared" si="89"/>
        <v>0</v>
      </c>
      <c r="CE48" s="1">
        <f t="shared" si="90"/>
        <v>0</v>
      </c>
      <c r="CF48" s="1">
        <f t="shared" si="91"/>
        <v>0</v>
      </c>
      <c r="CG48" s="1">
        <f t="shared" si="92"/>
        <v>0</v>
      </c>
      <c r="CH48" s="1">
        <f t="shared" si="93"/>
        <v>0</v>
      </c>
      <c r="CI48" s="1">
        <f t="shared" si="94"/>
        <v>0</v>
      </c>
      <c r="CJ48" s="11">
        <f t="shared" si="95"/>
        <v>0</v>
      </c>
      <c r="CK48" s="1">
        <f t="shared" si="96"/>
        <v>0</v>
      </c>
      <c r="CL48" s="12">
        <f t="shared" si="97"/>
        <v>0</v>
      </c>
      <c r="CM48" s="1">
        <f t="shared" si="98"/>
        <v>0</v>
      </c>
      <c r="CN48" s="13">
        <f t="shared" si="99"/>
        <v>0</v>
      </c>
      <c r="CO48" s="1">
        <f t="shared" si="100"/>
        <v>0</v>
      </c>
      <c r="CP48" s="4">
        <f t="shared" si="101"/>
        <v>0</v>
      </c>
      <c r="CQ48" s="3">
        <f t="shared" si="52"/>
        <v>0</v>
      </c>
      <c r="CR48" s="15">
        <f t="shared" si="53"/>
        <v>0</v>
      </c>
      <c r="CS48" s="2">
        <f t="shared" si="54"/>
        <v>0</v>
      </c>
      <c r="CT48" s="16">
        <f t="shared" si="55"/>
        <v>0</v>
      </c>
      <c r="CU48" s="2">
        <f t="shared" si="56"/>
        <v>0</v>
      </c>
      <c r="CV48" s="17">
        <f t="shared" si="57"/>
        <v>0</v>
      </c>
      <c r="CW48" s="2">
        <f t="shared" si="58"/>
        <v>0</v>
      </c>
      <c r="CX48" s="18">
        <f t="shared" si="59"/>
        <v>0</v>
      </c>
      <c r="CY48" s="9">
        <v>44</v>
      </c>
      <c r="CZ48" s="5">
        <f t="shared" si="10"/>
        <v>0</v>
      </c>
      <c r="DA48" s="6"/>
      <c r="DB48" s="6"/>
      <c r="DC48" s="6"/>
      <c r="DD48" s="6"/>
      <c r="DE48" s="6"/>
      <c r="DF48" s="6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</row>
    <row r="49" spans="1:121" ht="12.75">
      <c r="A49" s="1">
        <v>49</v>
      </c>
      <c r="BA49" s="1">
        <f t="shared" si="60"/>
        <v>0</v>
      </c>
      <c r="BB49" s="1">
        <f t="shared" si="61"/>
        <v>0</v>
      </c>
      <c r="BC49" s="1">
        <f t="shared" si="62"/>
        <v>0</v>
      </c>
      <c r="BD49" s="1">
        <f t="shared" si="63"/>
        <v>0</v>
      </c>
      <c r="BE49" s="1">
        <f t="shared" si="64"/>
        <v>0</v>
      </c>
      <c r="BF49" s="1">
        <f t="shared" si="65"/>
        <v>0</v>
      </c>
      <c r="BG49" s="1">
        <f t="shared" si="66"/>
        <v>0</v>
      </c>
      <c r="BH49" s="1">
        <f t="shared" si="67"/>
        <v>0</v>
      </c>
      <c r="BI49" s="1">
        <f t="shared" si="68"/>
        <v>0</v>
      </c>
      <c r="BJ49" s="1">
        <f t="shared" si="69"/>
        <v>0</v>
      </c>
      <c r="BK49" s="1">
        <f t="shared" si="70"/>
        <v>0</v>
      </c>
      <c r="BL49" s="1">
        <f t="shared" si="71"/>
        <v>0</v>
      </c>
      <c r="BM49" s="1">
        <f t="shared" si="72"/>
        <v>0</v>
      </c>
      <c r="BN49" s="1">
        <f t="shared" si="73"/>
        <v>0</v>
      </c>
      <c r="BO49" s="1">
        <f t="shared" si="74"/>
        <v>0</v>
      </c>
      <c r="BP49" s="1">
        <f t="shared" si="75"/>
        <v>0</v>
      </c>
      <c r="BQ49" s="1">
        <f t="shared" si="76"/>
        <v>0</v>
      </c>
      <c r="BR49" s="1">
        <f t="shared" si="77"/>
        <v>0</v>
      </c>
      <c r="BS49" s="1">
        <f t="shared" si="78"/>
        <v>0</v>
      </c>
      <c r="BT49" s="1">
        <f t="shared" si="79"/>
        <v>0</v>
      </c>
      <c r="BU49" s="1">
        <f t="shared" si="80"/>
        <v>0</v>
      </c>
      <c r="BV49" s="1">
        <f t="shared" si="81"/>
        <v>0</v>
      </c>
      <c r="BW49" s="1">
        <f t="shared" si="82"/>
        <v>0</v>
      </c>
      <c r="BX49" s="1">
        <f t="shared" si="83"/>
        <v>0</v>
      </c>
      <c r="BY49" s="1">
        <f t="shared" si="84"/>
        <v>0</v>
      </c>
      <c r="BZ49" s="1">
        <f t="shared" si="85"/>
        <v>0</v>
      </c>
      <c r="CA49" s="1">
        <f t="shared" si="86"/>
        <v>0</v>
      </c>
      <c r="CB49" s="1">
        <f t="shared" si="87"/>
        <v>0</v>
      </c>
      <c r="CC49" s="1">
        <f t="shared" si="88"/>
        <v>0</v>
      </c>
      <c r="CD49" s="1">
        <f t="shared" si="89"/>
        <v>0</v>
      </c>
      <c r="CE49" s="1">
        <f t="shared" si="90"/>
        <v>0</v>
      </c>
      <c r="CF49" s="1">
        <f t="shared" si="91"/>
        <v>0</v>
      </c>
      <c r="CG49" s="1">
        <f t="shared" si="92"/>
        <v>0</v>
      </c>
      <c r="CH49" s="1">
        <f t="shared" si="93"/>
        <v>0</v>
      </c>
      <c r="CI49" s="1">
        <f t="shared" si="94"/>
        <v>0</v>
      </c>
      <c r="CJ49" s="11">
        <f t="shared" si="95"/>
        <v>0</v>
      </c>
      <c r="CK49" s="1">
        <f t="shared" si="96"/>
        <v>0</v>
      </c>
      <c r="CL49" s="12">
        <f t="shared" si="97"/>
        <v>0</v>
      </c>
      <c r="CM49" s="1">
        <f t="shared" si="98"/>
        <v>0</v>
      </c>
      <c r="CN49" s="13">
        <f t="shared" si="99"/>
        <v>0</v>
      </c>
      <c r="CO49" s="1">
        <f t="shared" si="100"/>
        <v>0</v>
      </c>
      <c r="CP49" s="4">
        <f t="shared" si="101"/>
        <v>0</v>
      </c>
      <c r="CQ49" s="3">
        <f t="shared" si="52"/>
        <v>0</v>
      </c>
      <c r="CR49" s="15">
        <f t="shared" si="53"/>
        <v>0</v>
      </c>
      <c r="CS49" s="2">
        <f t="shared" si="54"/>
        <v>0</v>
      </c>
      <c r="CT49" s="16">
        <f t="shared" si="55"/>
        <v>0</v>
      </c>
      <c r="CU49" s="2">
        <f t="shared" si="56"/>
        <v>0</v>
      </c>
      <c r="CV49" s="17">
        <f t="shared" si="57"/>
        <v>0</v>
      </c>
      <c r="CW49" s="2">
        <f t="shared" si="58"/>
        <v>0</v>
      </c>
      <c r="CX49" s="18">
        <f t="shared" si="59"/>
        <v>0</v>
      </c>
      <c r="CY49" s="9">
        <v>45</v>
      </c>
      <c r="CZ49" s="5">
        <f t="shared" si="10"/>
        <v>0</v>
      </c>
      <c r="DA49" s="6"/>
      <c r="DB49" s="6"/>
      <c r="DC49" s="6"/>
      <c r="DD49" s="6"/>
      <c r="DE49" s="6"/>
      <c r="DF49" s="6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</row>
    <row r="50" spans="1:121" ht="12.75">
      <c r="A50" s="1">
        <v>50</v>
      </c>
      <c r="BA50" s="1">
        <f t="shared" si="60"/>
        <v>0</v>
      </c>
      <c r="BB50" s="1">
        <f t="shared" si="61"/>
        <v>0</v>
      </c>
      <c r="BC50" s="1">
        <f t="shared" si="62"/>
        <v>0</v>
      </c>
      <c r="BD50" s="1">
        <f t="shared" si="63"/>
        <v>0</v>
      </c>
      <c r="BE50" s="1">
        <f t="shared" si="64"/>
        <v>0</v>
      </c>
      <c r="BF50" s="1">
        <f t="shared" si="65"/>
        <v>0</v>
      </c>
      <c r="BG50" s="1">
        <f t="shared" si="66"/>
        <v>0</v>
      </c>
      <c r="BH50" s="1">
        <f t="shared" si="67"/>
        <v>0</v>
      </c>
      <c r="BI50" s="1">
        <f t="shared" si="68"/>
        <v>0</v>
      </c>
      <c r="BJ50" s="1">
        <f t="shared" si="69"/>
        <v>0</v>
      </c>
      <c r="BK50" s="1">
        <f t="shared" si="70"/>
        <v>0</v>
      </c>
      <c r="BL50" s="1">
        <f t="shared" si="71"/>
        <v>0</v>
      </c>
      <c r="BM50" s="1">
        <f t="shared" si="72"/>
        <v>0</v>
      </c>
      <c r="BN50" s="1">
        <f t="shared" si="73"/>
        <v>0</v>
      </c>
      <c r="BO50" s="1">
        <f t="shared" si="74"/>
        <v>0</v>
      </c>
      <c r="BP50" s="1">
        <f t="shared" si="75"/>
        <v>0</v>
      </c>
      <c r="BQ50" s="1">
        <f t="shared" si="76"/>
        <v>0</v>
      </c>
      <c r="BR50" s="1">
        <f t="shared" si="77"/>
        <v>0</v>
      </c>
      <c r="BS50" s="1">
        <f t="shared" si="78"/>
        <v>0</v>
      </c>
      <c r="BT50" s="1">
        <f t="shared" si="79"/>
        <v>0</v>
      </c>
      <c r="BU50" s="1">
        <f t="shared" si="80"/>
        <v>0</v>
      </c>
      <c r="BV50" s="1">
        <f t="shared" si="81"/>
        <v>0</v>
      </c>
      <c r="BW50" s="1">
        <f t="shared" si="82"/>
        <v>0</v>
      </c>
      <c r="BX50" s="1">
        <f t="shared" si="83"/>
        <v>0</v>
      </c>
      <c r="BY50" s="1">
        <f t="shared" si="84"/>
        <v>0</v>
      </c>
      <c r="BZ50" s="1">
        <f t="shared" si="85"/>
        <v>0</v>
      </c>
      <c r="CA50" s="1">
        <f t="shared" si="86"/>
        <v>0</v>
      </c>
      <c r="CB50" s="1">
        <f t="shared" si="87"/>
        <v>0</v>
      </c>
      <c r="CC50" s="1">
        <f t="shared" si="88"/>
        <v>0</v>
      </c>
      <c r="CD50" s="1">
        <f t="shared" si="89"/>
        <v>0</v>
      </c>
      <c r="CE50" s="1">
        <f t="shared" si="90"/>
        <v>0</v>
      </c>
      <c r="CF50" s="1">
        <f t="shared" si="91"/>
        <v>0</v>
      </c>
      <c r="CG50" s="1">
        <f t="shared" si="92"/>
        <v>0</v>
      </c>
      <c r="CH50" s="1">
        <f t="shared" si="93"/>
        <v>0</v>
      </c>
      <c r="CI50" s="1">
        <f t="shared" si="94"/>
        <v>0</v>
      </c>
      <c r="CJ50" s="11">
        <f t="shared" si="95"/>
        <v>0</v>
      </c>
      <c r="CK50" s="1">
        <f t="shared" si="96"/>
        <v>0</v>
      </c>
      <c r="CL50" s="12">
        <f t="shared" si="97"/>
        <v>0</v>
      </c>
      <c r="CM50" s="1">
        <f t="shared" si="98"/>
        <v>0</v>
      </c>
      <c r="CN50" s="13">
        <f t="shared" si="99"/>
        <v>0</v>
      </c>
      <c r="CO50" s="1">
        <f t="shared" si="100"/>
        <v>0</v>
      </c>
      <c r="CP50" s="4">
        <f t="shared" si="101"/>
        <v>0</v>
      </c>
      <c r="CQ50" s="3">
        <f t="shared" si="52"/>
        <v>0</v>
      </c>
      <c r="CR50" s="15">
        <f t="shared" si="53"/>
        <v>0</v>
      </c>
      <c r="CS50" s="2">
        <f t="shared" si="54"/>
        <v>0</v>
      </c>
      <c r="CT50" s="16">
        <f t="shared" si="55"/>
        <v>0</v>
      </c>
      <c r="CU50" s="2">
        <f t="shared" si="56"/>
        <v>0</v>
      </c>
      <c r="CV50" s="17">
        <f t="shared" si="57"/>
        <v>0</v>
      </c>
      <c r="CW50" s="2">
        <f t="shared" si="58"/>
        <v>0</v>
      </c>
      <c r="CX50" s="18">
        <f t="shared" si="59"/>
        <v>0</v>
      </c>
      <c r="CY50" s="9">
        <v>46</v>
      </c>
      <c r="CZ50" s="5">
        <f t="shared" si="10"/>
        <v>0</v>
      </c>
      <c r="DA50" s="6"/>
      <c r="DB50" s="6"/>
      <c r="DC50" s="6"/>
      <c r="DD50" s="6"/>
      <c r="DE50" s="6"/>
      <c r="DF50" s="6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</row>
    <row r="51" spans="1:121" ht="12.75">
      <c r="A51" s="1">
        <v>51</v>
      </c>
      <c r="BA51" s="1">
        <f t="shared" si="60"/>
        <v>0</v>
      </c>
      <c r="BB51" s="1">
        <f t="shared" si="61"/>
        <v>0</v>
      </c>
      <c r="BC51" s="1">
        <f t="shared" si="62"/>
        <v>0</v>
      </c>
      <c r="BD51" s="1">
        <f t="shared" si="63"/>
        <v>0</v>
      </c>
      <c r="BE51" s="1">
        <f t="shared" si="64"/>
        <v>0</v>
      </c>
      <c r="BF51" s="1">
        <f t="shared" si="65"/>
        <v>0</v>
      </c>
      <c r="BG51" s="1">
        <f t="shared" si="66"/>
        <v>0</v>
      </c>
      <c r="BH51" s="1">
        <f t="shared" si="67"/>
        <v>0</v>
      </c>
      <c r="BI51" s="1">
        <f t="shared" si="68"/>
        <v>0</v>
      </c>
      <c r="BJ51" s="1">
        <f t="shared" si="69"/>
        <v>0</v>
      </c>
      <c r="BK51" s="1">
        <f t="shared" si="70"/>
        <v>0</v>
      </c>
      <c r="BL51" s="1">
        <f t="shared" si="71"/>
        <v>0</v>
      </c>
      <c r="BM51" s="1">
        <f t="shared" si="72"/>
        <v>0</v>
      </c>
      <c r="BN51" s="1">
        <f t="shared" si="73"/>
        <v>0</v>
      </c>
      <c r="BO51" s="1">
        <f t="shared" si="74"/>
        <v>0</v>
      </c>
      <c r="BP51" s="1">
        <f t="shared" si="75"/>
        <v>0</v>
      </c>
      <c r="BQ51" s="1">
        <f t="shared" si="76"/>
        <v>0</v>
      </c>
      <c r="BR51" s="1">
        <f t="shared" si="77"/>
        <v>0</v>
      </c>
      <c r="BS51" s="1">
        <f t="shared" si="78"/>
        <v>0</v>
      </c>
      <c r="BT51" s="1">
        <f t="shared" si="79"/>
        <v>0</v>
      </c>
      <c r="BU51" s="1">
        <f t="shared" si="80"/>
        <v>0</v>
      </c>
      <c r="BV51" s="1">
        <f t="shared" si="81"/>
        <v>0</v>
      </c>
      <c r="BW51" s="1">
        <f t="shared" si="82"/>
        <v>0</v>
      </c>
      <c r="BX51" s="1">
        <f t="shared" si="83"/>
        <v>0</v>
      </c>
      <c r="BY51" s="1">
        <f t="shared" si="84"/>
        <v>0</v>
      </c>
      <c r="BZ51" s="1">
        <f t="shared" si="85"/>
        <v>0</v>
      </c>
      <c r="CA51" s="1">
        <f t="shared" si="86"/>
        <v>0</v>
      </c>
      <c r="CB51" s="1">
        <f t="shared" si="87"/>
        <v>0</v>
      </c>
      <c r="CC51" s="1">
        <f t="shared" si="88"/>
        <v>0</v>
      </c>
      <c r="CD51" s="1">
        <f t="shared" si="89"/>
        <v>0</v>
      </c>
      <c r="CE51" s="1">
        <f t="shared" si="90"/>
        <v>0</v>
      </c>
      <c r="CF51" s="1">
        <f t="shared" si="91"/>
        <v>0</v>
      </c>
      <c r="CG51" s="1">
        <f t="shared" si="92"/>
        <v>0</v>
      </c>
      <c r="CH51" s="1">
        <f t="shared" si="93"/>
        <v>0</v>
      </c>
      <c r="CI51" s="1">
        <f t="shared" si="94"/>
        <v>0</v>
      </c>
      <c r="CJ51" s="11">
        <f t="shared" si="95"/>
        <v>0</v>
      </c>
      <c r="CK51" s="1">
        <f t="shared" si="96"/>
        <v>0</v>
      </c>
      <c r="CL51" s="12">
        <f t="shared" si="97"/>
        <v>0</v>
      </c>
      <c r="CM51" s="1">
        <f t="shared" si="98"/>
        <v>0</v>
      </c>
      <c r="CN51" s="13">
        <f t="shared" si="99"/>
        <v>0</v>
      </c>
      <c r="CO51" s="1">
        <f t="shared" si="100"/>
        <v>0</v>
      </c>
      <c r="CP51" s="4">
        <f t="shared" si="101"/>
        <v>0</v>
      </c>
      <c r="CQ51" s="3">
        <f t="shared" si="52"/>
        <v>0</v>
      </c>
      <c r="CR51" s="15">
        <f t="shared" si="53"/>
        <v>0</v>
      </c>
      <c r="CS51" s="2">
        <f t="shared" si="54"/>
        <v>0</v>
      </c>
      <c r="CT51" s="16">
        <f t="shared" si="55"/>
        <v>0</v>
      </c>
      <c r="CU51" s="2">
        <f t="shared" si="56"/>
        <v>0</v>
      </c>
      <c r="CV51" s="17">
        <f t="shared" si="57"/>
        <v>0</v>
      </c>
      <c r="CW51" s="2">
        <f t="shared" si="58"/>
        <v>0</v>
      </c>
      <c r="CX51" s="18">
        <f t="shared" si="59"/>
        <v>0</v>
      </c>
      <c r="CY51" s="9">
        <v>47</v>
      </c>
      <c r="CZ51" s="5">
        <f t="shared" si="10"/>
        <v>0</v>
      </c>
      <c r="DA51" s="6"/>
      <c r="DB51" s="6"/>
      <c r="DC51" s="6"/>
      <c r="DD51" s="6"/>
      <c r="DE51" s="6"/>
      <c r="DF51" s="6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</row>
    <row r="52" spans="1:121" ht="12.75">
      <c r="A52" s="1">
        <v>52</v>
      </c>
      <c r="BA52" s="1">
        <f t="shared" si="60"/>
        <v>0</v>
      </c>
      <c r="BB52" s="1">
        <f t="shared" si="61"/>
        <v>0</v>
      </c>
      <c r="BC52" s="1">
        <f t="shared" si="62"/>
        <v>0</v>
      </c>
      <c r="BD52" s="1">
        <f t="shared" si="63"/>
        <v>0</v>
      </c>
      <c r="BE52" s="1">
        <f t="shared" si="64"/>
        <v>0</v>
      </c>
      <c r="BF52" s="1">
        <f t="shared" si="65"/>
        <v>0</v>
      </c>
      <c r="BG52" s="1">
        <f t="shared" si="66"/>
        <v>0</v>
      </c>
      <c r="BH52" s="1">
        <f t="shared" si="67"/>
        <v>0</v>
      </c>
      <c r="BI52" s="1">
        <f t="shared" si="68"/>
        <v>0</v>
      </c>
      <c r="BJ52" s="1">
        <f t="shared" si="69"/>
        <v>0</v>
      </c>
      <c r="BK52" s="1">
        <f t="shared" si="70"/>
        <v>0</v>
      </c>
      <c r="BL52" s="1">
        <f t="shared" si="71"/>
        <v>0</v>
      </c>
      <c r="BM52" s="1">
        <f t="shared" si="72"/>
        <v>0</v>
      </c>
      <c r="BN52" s="1">
        <f t="shared" si="73"/>
        <v>0</v>
      </c>
      <c r="BO52" s="1">
        <f t="shared" si="74"/>
        <v>0</v>
      </c>
      <c r="BP52" s="1">
        <f t="shared" si="75"/>
        <v>0</v>
      </c>
      <c r="BQ52" s="1">
        <f t="shared" si="76"/>
        <v>0</v>
      </c>
      <c r="BR52" s="1">
        <f t="shared" si="77"/>
        <v>0</v>
      </c>
      <c r="BS52" s="1">
        <f t="shared" si="78"/>
        <v>0</v>
      </c>
      <c r="BT52" s="1">
        <f t="shared" si="79"/>
        <v>0</v>
      </c>
      <c r="BU52" s="1">
        <f t="shared" si="80"/>
        <v>0</v>
      </c>
      <c r="BV52" s="1">
        <f t="shared" si="81"/>
        <v>0</v>
      </c>
      <c r="BW52" s="1">
        <f t="shared" si="82"/>
        <v>0</v>
      </c>
      <c r="BX52" s="1">
        <f t="shared" si="83"/>
        <v>0</v>
      </c>
      <c r="BY52" s="1">
        <f t="shared" si="84"/>
        <v>0</v>
      </c>
      <c r="BZ52" s="1">
        <f t="shared" si="85"/>
        <v>0</v>
      </c>
      <c r="CA52" s="1">
        <f t="shared" si="86"/>
        <v>0</v>
      </c>
      <c r="CB52" s="1">
        <f t="shared" si="87"/>
        <v>0</v>
      </c>
      <c r="CC52" s="1">
        <f t="shared" si="88"/>
        <v>0</v>
      </c>
      <c r="CD52" s="1">
        <f t="shared" si="89"/>
        <v>0</v>
      </c>
      <c r="CE52" s="1">
        <f t="shared" si="90"/>
        <v>0</v>
      </c>
      <c r="CF52" s="1">
        <f t="shared" si="91"/>
        <v>0</v>
      </c>
      <c r="CG52" s="1">
        <f t="shared" si="92"/>
        <v>0</v>
      </c>
      <c r="CH52" s="1">
        <f t="shared" si="93"/>
        <v>0</v>
      </c>
      <c r="CI52" s="1">
        <f t="shared" si="94"/>
        <v>0</v>
      </c>
      <c r="CJ52" s="11">
        <f t="shared" si="95"/>
        <v>0</v>
      </c>
      <c r="CK52" s="1">
        <f t="shared" si="96"/>
        <v>0</v>
      </c>
      <c r="CL52" s="12">
        <f t="shared" si="97"/>
        <v>0</v>
      </c>
      <c r="CM52" s="1">
        <f t="shared" si="98"/>
        <v>0</v>
      </c>
      <c r="CN52" s="13">
        <f t="shared" si="99"/>
        <v>0</v>
      </c>
      <c r="CO52" s="1">
        <f t="shared" si="100"/>
        <v>0</v>
      </c>
      <c r="CP52" s="4">
        <f t="shared" si="101"/>
        <v>0</v>
      </c>
      <c r="CQ52" s="3">
        <f t="shared" si="52"/>
        <v>0</v>
      </c>
      <c r="CR52" s="15">
        <f t="shared" si="53"/>
        <v>0</v>
      </c>
      <c r="CS52" s="2">
        <f t="shared" si="54"/>
        <v>0</v>
      </c>
      <c r="CT52" s="16">
        <f t="shared" si="55"/>
        <v>0</v>
      </c>
      <c r="CU52" s="2">
        <f t="shared" si="56"/>
        <v>0</v>
      </c>
      <c r="CV52" s="17">
        <f t="shared" si="57"/>
        <v>0</v>
      </c>
      <c r="CW52" s="2">
        <f t="shared" si="58"/>
        <v>0</v>
      </c>
      <c r="CX52" s="18">
        <f t="shared" si="59"/>
        <v>0</v>
      </c>
      <c r="CY52" s="9">
        <v>48</v>
      </c>
      <c r="CZ52" s="5">
        <f t="shared" si="10"/>
        <v>0</v>
      </c>
      <c r="DA52" s="6"/>
      <c r="DB52" s="6"/>
      <c r="DC52" s="6"/>
      <c r="DD52" s="6"/>
      <c r="DE52" s="6"/>
      <c r="DF52" s="6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</row>
    <row r="53" spans="1:121" ht="12.75">
      <c r="A53" s="1">
        <v>53</v>
      </c>
      <c r="BA53" s="1">
        <f t="shared" si="60"/>
        <v>0</v>
      </c>
      <c r="BB53" s="1">
        <f t="shared" si="61"/>
        <v>0</v>
      </c>
      <c r="BC53" s="1">
        <f t="shared" si="62"/>
        <v>0</v>
      </c>
      <c r="BD53" s="1">
        <f t="shared" si="63"/>
        <v>0</v>
      </c>
      <c r="BE53" s="1">
        <f t="shared" si="64"/>
        <v>0</v>
      </c>
      <c r="BF53" s="1">
        <f t="shared" si="65"/>
        <v>0</v>
      </c>
      <c r="BG53" s="1">
        <f t="shared" si="66"/>
        <v>0</v>
      </c>
      <c r="BH53" s="1">
        <f t="shared" si="67"/>
        <v>0</v>
      </c>
      <c r="BI53" s="1">
        <f t="shared" si="68"/>
        <v>0</v>
      </c>
      <c r="BJ53" s="1">
        <f t="shared" si="69"/>
        <v>0</v>
      </c>
      <c r="BK53" s="1">
        <f t="shared" si="70"/>
        <v>0</v>
      </c>
      <c r="BL53" s="1">
        <f t="shared" si="71"/>
        <v>0</v>
      </c>
      <c r="BM53" s="1">
        <f t="shared" si="72"/>
        <v>0</v>
      </c>
      <c r="BN53" s="1">
        <f t="shared" si="73"/>
        <v>0</v>
      </c>
      <c r="BO53" s="1">
        <f t="shared" si="74"/>
        <v>0</v>
      </c>
      <c r="BP53" s="1">
        <f t="shared" si="75"/>
        <v>0</v>
      </c>
      <c r="BQ53" s="1">
        <f t="shared" si="76"/>
        <v>0</v>
      </c>
      <c r="BR53" s="1">
        <f t="shared" si="77"/>
        <v>0</v>
      </c>
      <c r="BS53" s="1">
        <f t="shared" si="78"/>
        <v>0</v>
      </c>
      <c r="BT53" s="1">
        <f t="shared" si="79"/>
        <v>0</v>
      </c>
      <c r="BU53" s="1">
        <f t="shared" si="80"/>
        <v>0</v>
      </c>
      <c r="BV53" s="1">
        <f t="shared" si="81"/>
        <v>0</v>
      </c>
      <c r="BW53" s="1">
        <f t="shared" si="82"/>
        <v>0</v>
      </c>
      <c r="BX53" s="1">
        <f t="shared" si="83"/>
        <v>0</v>
      </c>
      <c r="BY53" s="1">
        <f t="shared" si="84"/>
        <v>0</v>
      </c>
      <c r="BZ53" s="1">
        <f t="shared" si="85"/>
        <v>0</v>
      </c>
      <c r="CA53" s="1">
        <f t="shared" si="86"/>
        <v>0</v>
      </c>
      <c r="CB53" s="1">
        <f t="shared" si="87"/>
        <v>0</v>
      </c>
      <c r="CC53" s="1">
        <f t="shared" si="88"/>
        <v>0</v>
      </c>
      <c r="CD53" s="1">
        <f t="shared" si="89"/>
        <v>0</v>
      </c>
      <c r="CE53" s="1">
        <f t="shared" si="90"/>
        <v>0</v>
      </c>
      <c r="CF53" s="1">
        <f t="shared" si="91"/>
        <v>0</v>
      </c>
      <c r="CG53" s="1">
        <f t="shared" si="92"/>
        <v>0</v>
      </c>
      <c r="CH53" s="1">
        <f t="shared" si="93"/>
        <v>0</v>
      </c>
      <c r="CI53" s="1">
        <f t="shared" si="94"/>
        <v>0</v>
      </c>
      <c r="CJ53" s="11">
        <f t="shared" si="95"/>
        <v>0</v>
      </c>
      <c r="CK53" s="1">
        <f t="shared" si="96"/>
        <v>0</v>
      </c>
      <c r="CL53" s="12">
        <f t="shared" si="97"/>
        <v>0</v>
      </c>
      <c r="CM53" s="1">
        <f t="shared" si="98"/>
        <v>0</v>
      </c>
      <c r="CN53" s="13">
        <f t="shared" si="99"/>
        <v>0</v>
      </c>
      <c r="CO53" s="1">
        <f t="shared" si="100"/>
        <v>0</v>
      </c>
      <c r="CP53" s="4">
        <f t="shared" si="101"/>
        <v>0</v>
      </c>
      <c r="CQ53" s="3">
        <f t="shared" si="52"/>
        <v>0</v>
      </c>
      <c r="CR53" s="15">
        <f t="shared" si="53"/>
        <v>0</v>
      </c>
      <c r="CS53" s="2">
        <f t="shared" si="54"/>
        <v>0</v>
      </c>
      <c r="CT53" s="16">
        <f t="shared" si="55"/>
        <v>0</v>
      </c>
      <c r="CU53" s="2">
        <f t="shared" si="56"/>
        <v>0</v>
      </c>
      <c r="CV53" s="17">
        <f t="shared" si="57"/>
        <v>0</v>
      </c>
      <c r="CW53" s="2">
        <f t="shared" si="58"/>
        <v>0</v>
      </c>
      <c r="CX53" s="18">
        <f t="shared" si="59"/>
        <v>0</v>
      </c>
      <c r="CY53" s="9">
        <v>49</v>
      </c>
      <c r="CZ53" s="5">
        <f t="shared" si="10"/>
        <v>0</v>
      </c>
      <c r="DA53" s="6"/>
      <c r="DB53" s="6"/>
      <c r="DC53" s="6"/>
      <c r="DD53" s="6"/>
      <c r="DE53" s="6"/>
      <c r="DF53" s="6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</row>
    <row r="54" spans="1:121" ht="12.75">
      <c r="A54" s="1">
        <v>54</v>
      </c>
      <c r="BA54" s="1">
        <f t="shared" si="60"/>
        <v>0</v>
      </c>
      <c r="BB54" s="1">
        <f t="shared" si="61"/>
        <v>0</v>
      </c>
      <c r="BC54" s="1">
        <f t="shared" si="62"/>
        <v>0</v>
      </c>
      <c r="BD54" s="1">
        <f t="shared" si="63"/>
        <v>0</v>
      </c>
      <c r="BE54" s="1">
        <f t="shared" si="64"/>
        <v>0</v>
      </c>
      <c r="BF54" s="1">
        <f t="shared" si="65"/>
        <v>0</v>
      </c>
      <c r="BG54" s="1">
        <f t="shared" si="66"/>
        <v>0</v>
      </c>
      <c r="BH54" s="1">
        <f t="shared" si="67"/>
        <v>0</v>
      </c>
      <c r="BI54" s="1">
        <f t="shared" si="68"/>
        <v>0</v>
      </c>
      <c r="BJ54" s="1">
        <f t="shared" si="69"/>
        <v>0</v>
      </c>
      <c r="BK54" s="1">
        <f t="shared" si="70"/>
        <v>0</v>
      </c>
      <c r="BL54" s="1">
        <f t="shared" si="71"/>
        <v>0</v>
      </c>
      <c r="BM54" s="1">
        <f t="shared" si="72"/>
        <v>0</v>
      </c>
      <c r="BN54" s="1">
        <f t="shared" si="73"/>
        <v>0</v>
      </c>
      <c r="BO54" s="1">
        <f t="shared" si="74"/>
        <v>0</v>
      </c>
      <c r="BP54" s="1">
        <f t="shared" si="75"/>
        <v>0</v>
      </c>
      <c r="BQ54" s="1">
        <f t="shared" si="76"/>
        <v>0</v>
      </c>
      <c r="BR54" s="1">
        <f t="shared" si="77"/>
        <v>0</v>
      </c>
      <c r="BS54" s="1">
        <f t="shared" si="78"/>
        <v>0</v>
      </c>
      <c r="BT54" s="1">
        <f t="shared" si="79"/>
        <v>0</v>
      </c>
      <c r="BU54" s="1">
        <f t="shared" si="80"/>
        <v>0</v>
      </c>
      <c r="BV54" s="1">
        <f t="shared" si="81"/>
        <v>0</v>
      </c>
      <c r="BW54" s="1">
        <f t="shared" si="82"/>
        <v>0</v>
      </c>
      <c r="BX54" s="1">
        <f t="shared" si="83"/>
        <v>0</v>
      </c>
      <c r="BY54" s="1">
        <f t="shared" si="84"/>
        <v>0</v>
      </c>
      <c r="BZ54" s="1">
        <f t="shared" si="85"/>
        <v>0</v>
      </c>
      <c r="CA54" s="1">
        <f t="shared" si="86"/>
        <v>0</v>
      </c>
      <c r="CB54" s="1">
        <f t="shared" si="87"/>
        <v>0</v>
      </c>
      <c r="CC54" s="1">
        <f t="shared" si="88"/>
        <v>0</v>
      </c>
      <c r="CD54" s="1">
        <f t="shared" si="89"/>
        <v>0</v>
      </c>
      <c r="CE54" s="1">
        <f t="shared" si="90"/>
        <v>0</v>
      </c>
      <c r="CF54" s="1">
        <f t="shared" si="91"/>
        <v>0</v>
      </c>
      <c r="CG54" s="1">
        <f t="shared" si="92"/>
        <v>0</v>
      </c>
      <c r="CH54" s="1">
        <f t="shared" si="93"/>
        <v>0</v>
      </c>
      <c r="CI54" s="1">
        <f t="shared" si="94"/>
        <v>0</v>
      </c>
      <c r="CJ54" s="11">
        <f t="shared" si="95"/>
        <v>0</v>
      </c>
      <c r="CK54" s="1">
        <f t="shared" si="96"/>
        <v>0</v>
      </c>
      <c r="CL54" s="12">
        <f t="shared" si="97"/>
        <v>0</v>
      </c>
      <c r="CM54" s="1">
        <f t="shared" si="98"/>
        <v>0</v>
      </c>
      <c r="CN54" s="13">
        <f t="shared" si="99"/>
        <v>0</v>
      </c>
      <c r="CO54" s="1">
        <f t="shared" si="100"/>
        <v>0</v>
      </c>
      <c r="CP54" s="4">
        <f t="shared" si="101"/>
        <v>0</v>
      </c>
      <c r="CQ54" s="3">
        <f t="shared" si="52"/>
        <v>0</v>
      </c>
      <c r="CR54" s="15">
        <f t="shared" si="53"/>
        <v>0</v>
      </c>
      <c r="CS54" s="2">
        <f t="shared" si="54"/>
        <v>0</v>
      </c>
      <c r="CT54" s="16">
        <f t="shared" si="55"/>
        <v>0</v>
      </c>
      <c r="CU54" s="2">
        <f t="shared" si="56"/>
        <v>0</v>
      </c>
      <c r="CV54" s="17">
        <f t="shared" si="57"/>
        <v>0</v>
      </c>
      <c r="CW54" s="2">
        <f t="shared" si="58"/>
        <v>0</v>
      </c>
      <c r="CX54" s="18">
        <f t="shared" si="59"/>
        <v>0</v>
      </c>
      <c r="CY54" s="9">
        <v>50</v>
      </c>
      <c r="CZ54" s="5">
        <f t="shared" si="10"/>
        <v>0</v>
      </c>
      <c r="DA54" s="6"/>
      <c r="DB54" s="6"/>
      <c r="DC54" s="6"/>
      <c r="DD54" s="6"/>
      <c r="DE54" s="6"/>
      <c r="DF54" s="6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</row>
    <row r="55" spans="1:121" ht="12.75">
      <c r="A55" s="1">
        <v>55</v>
      </c>
      <c r="BA55" s="1">
        <f t="shared" si="60"/>
        <v>0</v>
      </c>
      <c r="BB55" s="1">
        <f t="shared" si="61"/>
        <v>0</v>
      </c>
      <c r="BC55" s="1">
        <f t="shared" si="62"/>
        <v>0</v>
      </c>
      <c r="BD55" s="1">
        <f t="shared" si="63"/>
        <v>0</v>
      </c>
      <c r="BE55" s="1">
        <f t="shared" si="64"/>
        <v>0</v>
      </c>
      <c r="BF55" s="1">
        <f t="shared" si="65"/>
        <v>0</v>
      </c>
      <c r="BG55" s="1">
        <f t="shared" si="66"/>
        <v>0</v>
      </c>
      <c r="BH55" s="1">
        <f t="shared" si="67"/>
        <v>0</v>
      </c>
      <c r="BI55" s="1">
        <f t="shared" si="68"/>
        <v>0</v>
      </c>
      <c r="BJ55" s="1">
        <f t="shared" si="69"/>
        <v>0</v>
      </c>
      <c r="BK55" s="1">
        <f t="shared" si="70"/>
        <v>0</v>
      </c>
      <c r="BL55" s="1">
        <f t="shared" si="71"/>
        <v>0</v>
      </c>
      <c r="BM55" s="1">
        <f t="shared" si="72"/>
        <v>0</v>
      </c>
      <c r="BN55" s="1">
        <f t="shared" si="73"/>
        <v>0</v>
      </c>
      <c r="BO55" s="1">
        <f t="shared" si="74"/>
        <v>0</v>
      </c>
      <c r="BP55" s="1">
        <f t="shared" si="75"/>
        <v>0</v>
      </c>
      <c r="BQ55" s="1">
        <f t="shared" si="76"/>
        <v>0</v>
      </c>
      <c r="BR55" s="1">
        <f t="shared" si="77"/>
        <v>0</v>
      </c>
      <c r="BS55" s="1">
        <f t="shared" si="78"/>
        <v>0</v>
      </c>
      <c r="BT55" s="1">
        <f t="shared" si="79"/>
        <v>0</v>
      </c>
      <c r="BU55" s="1">
        <f t="shared" si="80"/>
        <v>0</v>
      </c>
      <c r="BV55" s="1">
        <f t="shared" si="81"/>
        <v>0</v>
      </c>
      <c r="BW55" s="1">
        <f t="shared" si="82"/>
        <v>0</v>
      </c>
      <c r="BX55" s="1">
        <f t="shared" si="83"/>
        <v>0</v>
      </c>
      <c r="BY55" s="1">
        <f t="shared" si="84"/>
        <v>0</v>
      </c>
      <c r="BZ55" s="1">
        <f t="shared" si="85"/>
        <v>0</v>
      </c>
      <c r="CA55" s="1">
        <f t="shared" si="86"/>
        <v>0</v>
      </c>
      <c r="CB55" s="1">
        <f t="shared" si="87"/>
        <v>0</v>
      </c>
      <c r="CC55" s="1">
        <f t="shared" si="88"/>
        <v>0</v>
      </c>
      <c r="CD55" s="1">
        <f t="shared" si="89"/>
        <v>0</v>
      </c>
      <c r="CE55" s="1">
        <f t="shared" si="90"/>
        <v>0</v>
      </c>
      <c r="CF55" s="1">
        <f t="shared" si="91"/>
        <v>0</v>
      </c>
      <c r="CG55" s="1">
        <f t="shared" si="92"/>
        <v>0</v>
      </c>
      <c r="CH55" s="1">
        <f t="shared" si="93"/>
        <v>0</v>
      </c>
      <c r="CI55" s="1">
        <f t="shared" si="94"/>
        <v>0</v>
      </c>
      <c r="CJ55" s="11">
        <f t="shared" si="95"/>
        <v>0</v>
      </c>
      <c r="CK55" s="1">
        <f t="shared" si="96"/>
        <v>0</v>
      </c>
      <c r="CL55" s="12">
        <f t="shared" si="97"/>
        <v>0</v>
      </c>
      <c r="CM55" s="1">
        <f t="shared" si="98"/>
        <v>0</v>
      </c>
      <c r="CN55" s="13">
        <f t="shared" si="99"/>
        <v>0</v>
      </c>
      <c r="CO55" s="1">
        <f t="shared" si="100"/>
        <v>0</v>
      </c>
      <c r="CP55" s="4">
        <f t="shared" si="101"/>
        <v>0</v>
      </c>
      <c r="CQ55" s="3">
        <f t="shared" si="52"/>
        <v>0</v>
      </c>
      <c r="CR55" s="15">
        <f t="shared" si="53"/>
        <v>0</v>
      </c>
      <c r="CS55" s="2">
        <f t="shared" si="54"/>
        <v>0</v>
      </c>
      <c r="CT55" s="16">
        <f t="shared" si="55"/>
        <v>0</v>
      </c>
      <c r="CU55" s="2">
        <f t="shared" si="56"/>
        <v>0</v>
      </c>
      <c r="CV55" s="17">
        <f t="shared" si="57"/>
        <v>0</v>
      </c>
      <c r="CW55" s="2">
        <f t="shared" si="58"/>
        <v>0</v>
      </c>
      <c r="CX55" s="18">
        <f t="shared" si="59"/>
        <v>0</v>
      </c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</row>
    <row r="56" spans="1:121" ht="12.75">
      <c r="A56" s="1">
        <v>56</v>
      </c>
      <c r="BA56" s="1">
        <f t="shared" si="60"/>
        <v>0</v>
      </c>
      <c r="BB56" s="1">
        <f t="shared" si="61"/>
        <v>0</v>
      </c>
      <c r="BC56" s="1">
        <f t="shared" si="62"/>
        <v>0</v>
      </c>
      <c r="BD56" s="1">
        <f t="shared" si="63"/>
        <v>0</v>
      </c>
      <c r="BE56" s="1">
        <f t="shared" si="64"/>
        <v>0</v>
      </c>
      <c r="BF56" s="1">
        <f t="shared" si="65"/>
        <v>0</v>
      </c>
      <c r="BG56" s="1">
        <f t="shared" si="66"/>
        <v>0</v>
      </c>
      <c r="BH56" s="1">
        <f t="shared" si="67"/>
        <v>0</v>
      </c>
      <c r="BI56" s="1">
        <f t="shared" si="68"/>
        <v>0</v>
      </c>
      <c r="BJ56" s="1">
        <f t="shared" si="69"/>
        <v>0</v>
      </c>
      <c r="BK56" s="1">
        <f t="shared" si="70"/>
        <v>0</v>
      </c>
      <c r="BL56" s="1">
        <f t="shared" si="71"/>
        <v>0</v>
      </c>
      <c r="BM56" s="1">
        <f t="shared" si="72"/>
        <v>0</v>
      </c>
      <c r="BN56" s="1">
        <f t="shared" si="73"/>
        <v>0</v>
      </c>
      <c r="BO56" s="1">
        <f t="shared" si="74"/>
        <v>0</v>
      </c>
      <c r="BP56" s="1">
        <f t="shared" si="75"/>
        <v>0</v>
      </c>
      <c r="BQ56" s="1">
        <f t="shared" si="76"/>
        <v>0</v>
      </c>
      <c r="BR56" s="1">
        <f t="shared" si="77"/>
        <v>0</v>
      </c>
      <c r="BS56" s="1">
        <f t="shared" si="78"/>
        <v>0</v>
      </c>
      <c r="BT56" s="1">
        <f t="shared" si="79"/>
        <v>0</v>
      </c>
      <c r="BU56" s="1">
        <f t="shared" si="80"/>
        <v>0</v>
      </c>
      <c r="BV56" s="1">
        <f t="shared" si="81"/>
        <v>0</v>
      </c>
      <c r="BW56" s="1">
        <f t="shared" si="82"/>
        <v>0</v>
      </c>
      <c r="BX56" s="1">
        <f t="shared" si="83"/>
        <v>0</v>
      </c>
      <c r="BY56" s="1">
        <f t="shared" si="84"/>
        <v>0</v>
      </c>
      <c r="BZ56" s="1">
        <f t="shared" si="85"/>
        <v>0</v>
      </c>
      <c r="CA56" s="1">
        <f t="shared" si="86"/>
        <v>0</v>
      </c>
      <c r="CB56" s="1">
        <f t="shared" si="87"/>
        <v>0</v>
      </c>
      <c r="CC56" s="1">
        <f t="shared" si="88"/>
        <v>0</v>
      </c>
      <c r="CD56" s="1">
        <f t="shared" si="89"/>
        <v>0</v>
      </c>
      <c r="CE56" s="1">
        <f t="shared" si="90"/>
        <v>0</v>
      </c>
      <c r="CF56" s="1">
        <f t="shared" si="91"/>
        <v>0</v>
      </c>
      <c r="CG56" s="1">
        <f t="shared" si="92"/>
        <v>0</v>
      </c>
      <c r="CH56" s="1">
        <f t="shared" si="93"/>
        <v>0</v>
      </c>
      <c r="CI56" s="1">
        <f t="shared" si="94"/>
        <v>0</v>
      </c>
      <c r="CJ56" s="11">
        <f t="shared" si="95"/>
        <v>0</v>
      </c>
      <c r="CK56" s="1">
        <f t="shared" si="96"/>
        <v>0</v>
      </c>
      <c r="CL56" s="12">
        <f t="shared" si="97"/>
        <v>0</v>
      </c>
      <c r="CM56" s="1">
        <f t="shared" si="98"/>
        <v>0</v>
      </c>
      <c r="CN56" s="13">
        <f t="shared" si="99"/>
        <v>0</v>
      </c>
      <c r="CO56" s="1">
        <f t="shared" si="100"/>
        <v>0</v>
      </c>
      <c r="CP56" s="4">
        <f t="shared" si="101"/>
        <v>0</v>
      </c>
      <c r="CQ56" s="3">
        <f t="shared" si="52"/>
        <v>0</v>
      </c>
      <c r="CR56" s="15">
        <f t="shared" si="53"/>
        <v>0</v>
      </c>
      <c r="CS56" s="2">
        <f t="shared" si="54"/>
        <v>0</v>
      </c>
      <c r="CT56" s="16">
        <f t="shared" si="55"/>
        <v>0</v>
      </c>
      <c r="CU56" s="2">
        <f t="shared" si="56"/>
        <v>0</v>
      </c>
      <c r="CV56" s="17">
        <f t="shared" si="57"/>
        <v>0</v>
      </c>
      <c r="CW56" s="2">
        <f t="shared" si="58"/>
        <v>0</v>
      </c>
      <c r="CX56" s="18">
        <f t="shared" si="59"/>
        <v>0</v>
      </c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</row>
    <row r="57" spans="1:121" ht="12.75">
      <c r="A57" s="1">
        <v>57</v>
      </c>
      <c r="BA57" s="1">
        <f t="shared" si="60"/>
        <v>0</v>
      </c>
      <c r="BB57" s="1">
        <f t="shared" si="61"/>
        <v>0</v>
      </c>
      <c r="BC57" s="1">
        <f t="shared" si="62"/>
        <v>0</v>
      </c>
      <c r="BD57" s="1">
        <f t="shared" si="63"/>
        <v>0</v>
      </c>
      <c r="BE57" s="1">
        <f t="shared" si="64"/>
        <v>0</v>
      </c>
      <c r="BF57" s="1">
        <f t="shared" si="65"/>
        <v>0</v>
      </c>
      <c r="BG57" s="1">
        <f t="shared" si="66"/>
        <v>0</v>
      </c>
      <c r="BH57" s="1">
        <f t="shared" si="67"/>
        <v>0</v>
      </c>
      <c r="BI57" s="1">
        <f t="shared" si="68"/>
        <v>0</v>
      </c>
      <c r="BJ57" s="1">
        <f t="shared" si="69"/>
        <v>0</v>
      </c>
      <c r="BK57" s="1">
        <f t="shared" si="70"/>
        <v>0</v>
      </c>
      <c r="BL57" s="1">
        <f t="shared" si="71"/>
        <v>0</v>
      </c>
      <c r="BM57" s="1">
        <f t="shared" si="72"/>
        <v>0</v>
      </c>
      <c r="BN57" s="1">
        <f t="shared" si="73"/>
        <v>0</v>
      </c>
      <c r="BO57" s="1">
        <f t="shared" si="74"/>
        <v>0</v>
      </c>
      <c r="BP57" s="1">
        <f t="shared" si="75"/>
        <v>0</v>
      </c>
      <c r="BQ57" s="1">
        <f t="shared" si="76"/>
        <v>0</v>
      </c>
      <c r="BR57" s="1">
        <f t="shared" si="77"/>
        <v>0</v>
      </c>
      <c r="BS57" s="1">
        <f t="shared" si="78"/>
        <v>0</v>
      </c>
      <c r="BT57" s="1">
        <f t="shared" si="79"/>
        <v>0</v>
      </c>
      <c r="BU57" s="1">
        <f t="shared" si="80"/>
        <v>0</v>
      </c>
      <c r="BV57" s="1">
        <f t="shared" si="81"/>
        <v>0</v>
      </c>
      <c r="BW57" s="1">
        <f t="shared" si="82"/>
        <v>0</v>
      </c>
      <c r="BX57" s="1">
        <f t="shared" si="83"/>
        <v>0</v>
      </c>
      <c r="BY57" s="1">
        <f t="shared" si="84"/>
        <v>0</v>
      </c>
      <c r="BZ57" s="1">
        <f t="shared" si="85"/>
        <v>0</v>
      </c>
      <c r="CA57" s="1">
        <f t="shared" si="86"/>
        <v>0</v>
      </c>
      <c r="CB57" s="1">
        <f t="shared" si="87"/>
        <v>0</v>
      </c>
      <c r="CC57" s="1">
        <f t="shared" si="88"/>
        <v>0</v>
      </c>
      <c r="CD57" s="1">
        <f t="shared" si="89"/>
        <v>0</v>
      </c>
      <c r="CE57" s="1">
        <f t="shared" si="90"/>
        <v>0</v>
      </c>
      <c r="CF57" s="1">
        <f t="shared" si="91"/>
        <v>0</v>
      </c>
      <c r="CG57" s="1">
        <f t="shared" si="92"/>
        <v>0</v>
      </c>
      <c r="CH57" s="1">
        <f t="shared" si="93"/>
        <v>0</v>
      </c>
      <c r="CI57" s="1">
        <f t="shared" si="94"/>
        <v>0</v>
      </c>
      <c r="CJ57" s="11">
        <f t="shared" si="95"/>
        <v>0</v>
      </c>
      <c r="CK57" s="1">
        <f t="shared" si="96"/>
        <v>0</v>
      </c>
      <c r="CL57" s="12">
        <f t="shared" si="97"/>
        <v>0</v>
      </c>
      <c r="CM57" s="1">
        <f t="shared" si="98"/>
        <v>0</v>
      </c>
      <c r="CN57" s="13">
        <f t="shared" si="99"/>
        <v>0</v>
      </c>
      <c r="CO57" s="1">
        <f t="shared" si="100"/>
        <v>0</v>
      </c>
      <c r="CP57" s="4">
        <f t="shared" si="101"/>
        <v>0</v>
      </c>
      <c r="CQ57" s="3">
        <f t="shared" si="52"/>
        <v>0</v>
      </c>
      <c r="CR57" s="15">
        <f t="shared" si="53"/>
        <v>0</v>
      </c>
      <c r="CS57" s="2">
        <f t="shared" si="54"/>
        <v>0</v>
      </c>
      <c r="CT57" s="16">
        <f t="shared" si="55"/>
        <v>0</v>
      </c>
      <c r="CU57" s="2">
        <f t="shared" si="56"/>
        <v>0</v>
      </c>
      <c r="CV57" s="17">
        <f t="shared" si="57"/>
        <v>0</v>
      </c>
      <c r="CW57" s="2">
        <f t="shared" si="58"/>
        <v>0</v>
      </c>
      <c r="CX57" s="18">
        <f t="shared" si="59"/>
        <v>0</v>
      </c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</row>
    <row r="58" spans="1:121" ht="12.75">
      <c r="A58" s="1">
        <v>58</v>
      </c>
      <c r="BA58" s="1">
        <f t="shared" si="60"/>
        <v>0</v>
      </c>
      <c r="BB58" s="1">
        <f t="shared" si="61"/>
        <v>0</v>
      </c>
      <c r="BC58" s="1">
        <f t="shared" si="62"/>
        <v>0</v>
      </c>
      <c r="BD58" s="1">
        <f t="shared" si="63"/>
        <v>0</v>
      </c>
      <c r="BE58" s="1">
        <f t="shared" si="64"/>
        <v>0</v>
      </c>
      <c r="BF58" s="1">
        <f t="shared" si="65"/>
        <v>0</v>
      </c>
      <c r="BG58" s="1">
        <f t="shared" si="66"/>
        <v>0</v>
      </c>
      <c r="BH58" s="1">
        <f t="shared" si="67"/>
        <v>0</v>
      </c>
      <c r="BI58" s="1">
        <f t="shared" si="68"/>
        <v>0</v>
      </c>
      <c r="BJ58" s="1">
        <f t="shared" si="69"/>
        <v>0</v>
      </c>
      <c r="BK58" s="1">
        <f t="shared" si="70"/>
        <v>0</v>
      </c>
      <c r="BL58" s="1">
        <f t="shared" si="71"/>
        <v>0</v>
      </c>
      <c r="BM58" s="1">
        <f t="shared" si="72"/>
        <v>0</v>
      </c>
      <c r="BN58" s="1">
        <f t="shared" si="73"/>
        <v>0</v>
      </c>
      <c r="BO58" s="1">
        <f t="shared" si="74"/>
        <v>0</v>
      </c>
      <c r="BP58" s="1">
        <f t="shared" si="75"/>
        <v>0</v>
      </c>
      <c r="BQ58" s="1">
        <f t="shared" si="76"/>
        <v>0</v>
      </c>
      <c r="BR58" s="1">
        <f t="shared" si="77"/>
        <v>0</v>
      </c>
      <c r="BS58" s="1">
        <f t="shared" si="78"/>
        <v>0</v>
      </c>
      <c r="BT58" s="1">
        <f t="shared" si="79"/>
        <v>0</v>
      </c>
      <c r="BU58" s="1">
        <f t="shared" si="80"/>
        <v>0</v>
      </c>
      <c r="BV58" s="1">
        <f t="shared" si="81"/>
        <v>0</v>
      </c>
      <c r="BW58" s="1">
        <f t="shared" si="82"/>
        <v>0</v>
      </c>
      <c r="BX58" s="1">
        <f t="shared" si="83"/>
        <v>0</v>
      </c>
      <c r="BY58" s="1">
        <f t="shared" si="84"/>
        <v>0</v>
      </c>
      <c r="BZ58" s="1">
        <f t="shared" si="85"/>
        <v>0</v>
      </c>
      <c r="CA58" s="1">
        <f t="shared" si="86"/>
        <v>0</v>
      </c>
      <c r="CB58" s="1">
        <f t="shared" si="87"/>
        <v>0</v>
      </c>
      <c r="CC58" s="1">
        <f t="shared" si="88"/>
        <v>0</v>
      </c>
      <c r="CD58" s="1">
        <f t="shared" si="89"/>
        <v>0</v>
      </c>
      <c r="CE58" s="1">
        <f t="shared" si="90"/>
        <v>0</v>
      </c>
      <c r="CF58" s="1">
        <f t="shared" si="91"/>
        <v>0</v>
      </c>
      <c r="CG58" s="1">
        <f t="shared" si="92"/>
        <v>0</v>
      </c>
      <c r="CH58" s="1">
        <f t="shared" si="93"/>
        <v>0</v>
      </c>
      <c r="CI58" s="1">
        <f t="shared" si="94"/>
        <v>0</v>
      </c>
      <c r="CJ58" s="11">
        <f t="shared" si="95"/>
        <v>0</v>
      </c>
      <c r="CK58" s="1">
        <f t="shared" si="96"/>
        <v>0</v>
      </c>
      <c r="CL58" s="12">
        <f t="shared" si="97"/>
        <v>0</v>
      </c>
      <c r="CM58" s="1">
        <f t="shared" si="98"/>
        <v>0</v>
      </c>
      <c r="CN58" s="13">
        <f t="shared" si="99"/>
        <v>0</v>
      </c>
      <c r="CO58" s="1">
        <f t="shared" si="100"/>
        <v>0</v>
      </c>
      <c r="CP58" s="4">
        <f t="shared" si="101"/>
        <v>0</v>
      </c>
      <c r="CQ58" s="3">
        <f t="shared" si="52"/>
        <v>0</v>
      </c>
      <c r="CR58" s="15">
        <f t="shared" si="53"/>
        <v>0</v>
      </c>
      <c r="CS58" s="2">
        <f t="shared" si="54"/>
        <v>0</v>
      </c>
      <c r="CT58" s="16">
        <f t="shared" si="55"/>
        <v>0</v>
      </c>
      <c r="CU58" s="2">
        <f t="shared" si="56"/>
        <v>0</v>
      </c>
      <c r="CV58" s="17">
        <f t="shared" si="57"/>
        <v>0</v>
      </c>
      <c r="CW58" s="2">
        <f t="shared" si="58"/>
        <v>0</v>
      </c>
      <c r="CX58" s="18">
        <f t="shared" si="59"/>
        <v>0</v>
      </c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</row>
    <row r="59" spans="1:121" ht="12.75">
      <c r="A59" s="1">
        <v>59</v>
      </c>
      <c r="BA59" s="1">
        <f t="shared" si="60"/>
        <v>0</v>
      </c>
      <c r="BB59" s="1">
        <f t="shared" si="61"/>
        <v>0</v>
      </c>
      <c r="BC59" s="1">
        <f t="shared" si="62"/>
        <v>0</v>
      </c>
      <c r="BD59" s="1">
        <f t="shared" si="63"/>
        <v>0</v>
      </c>
      <c r="BE59" s="1">
        <f t="shared" si="64"/>
        <v>0</v>
      </c>
      <c r="BF59" s="1">
        <f t="shared" si="65"/>
        <v>0</v>
      </c>
      <c r="BG59" s="1">
        <f t="shared" si="66"/>
        <v>0</v>
      </c>
      <c r="BH59" s="1">
        <f t="shared" si="67"/>
        <v>0</v>
      </c>
      <c r="BI59" s="1">
        <f t="shared" si="68"/>
        <v>0</v>
      </c>
      <c r="BJ59" s="1">
        <f t="shared" si="69"/>
        <v>0</v>
      </c>
      <c r="BK59" s="1">
        <f t="shared" si="70"/>
        <v>0</v>
      </c>
      <c r="BL59" s="1">
        <f t="shared" si="71"/>
        <v>0</v>
      </c>
      <c r="BM59" s="1">
        <f t="shared" si="72"/>
        <v>0</v>
      </c>
      <c r="BN59" s="1">
        <f t="shared" si="73"/>
        <v>0</v>
      </c>
      <c r="BO59" s="1">
        <f t="shared" si="74"/>
        <v>0</v>
      </c>
      <c r="BP59" s="1">
        <f t="shared" si="75"/>
        <v>0</v>
      </c>
      <c r="BQ59" s="1">
        <f t="shared" si="76"/>
        <v>0</v>
      </c>
      <c r="BR59" s="1">
        <f t="shared" si="77"/>
        <v>0</v>
      </c>
      <c r="BS59" s="1">
        <f t="shared" si="78"/>
        <v>0</v>
      </c>
      <c r="BT59" s="1">
        <f t="shared" si="79"/>
        <v>0</v>
      </c>
      <c r="BU59" s="1">
        <f t="shared" si="80"/>
        <v>0</v>
      </c>
      <c r="BV59" s="1">
        <f t="shared" si="81"/>
        <v>0</v>
      </c>
      <c r="BW59" s="1">
        <f t="shared" si="82"/>
        <v>0</v>
      </c>
      <c r="BX59" s="1">
        <f t="shared" si="83"/>
        <v>0</v>
      </c>
      <c r="BY59" s="1">
        <f t="shared" si="84"/>
        <v>0</v>
      </c>
      <c r="BZ59" s="1">
        <f t="shared" si="85"/>
        <v>0</v>
      </c>
      <c r="CA59" s="1">
        <f t="shared" si="86"/>
        <v>0</v>
      </c>
      <c r="CB59" s="1">
        <f t="shared" si="87"/>
        <v>0</v>
      </c>
      <c r="CC59" s="1">
        <f t="shared" si="88"/>
        <v>0</v>
      </c>
      <c r="CD59" s="1">
        <f t="shared" si="89"/>
        <v>0</v>
      </c>
      <c r="CE59" s="1">
        <f t="shared" si="90"/>
        <v>0</v>
      </c>
      <c r="CF59" s="1">
        <f t="shared" si="91"/>
        <v>0</v>
      </c>
      <c r="CG59" s="1">
        <f t="shared" si="92"/>
        <v>0</v>
      </c>
      <c r="CH59" s="1">
        <f t="shared" si="93"/>
        <v>0</v>
      </c>
      <c r="CI59" s="1">
        <f t="shared" si="94"/>
        <v>0</v>
      </c>
      <c r="CJ59" s="11">
        <f t="shared" si="95"/>
        <v>0</v>
      </c>
      <c r="CK59" s="1">
        <f t="shared" si="96"/>
        <v>0</v>
      </c>
      <c r="CL59" s="12">
        <f t="shared" si="97"/>
        <v>0</v>
      </c>
      <c r="CM59" s="1">
        <f t="shared" si="98"/>
        <v>0</v>
      </c>
      <c r="CN59" s="13">
        <f t="shared" si="99"/>
        <v>0</v>
      </c>
      <c r="CO59" s="1">
        <f t="shared" si="100"/>
        <v>0</v>
      </c>
      <c r="CP59" s="4">
        <f t="shared" si="101"/>
        <v>0</v>
      </c>
      <c r="CQ59" s="3">
        <f t="shared" si="52"/>
        <v>0</v>
      </c>
      <c r="CR59" s="15">
        <f t="shared" si="53"/>
        <v>0</v>
      </c>
      <c r="CS59" s="2">
        <f t="shared" si="54"/>
        <v>0</v>
      </c>
      <c r="CT59" s="16">
        <f t="shared" si="55"/>
        <v>0</v>
      </c>
      <c r="CU59" s="2">
        <f t="shared" si="56"/>
        <v>0</v>
      </c>
      <c r="CV59" s="17">
        <f t="shared" si="57"/>
        <v>0</v>
      </c>
      <c r="CW59" s="2">
        <f t="shared" si="58"/>
        <v>0</v>
      </c>
      <c r="CX59" s="18">
        <f t="shared" si="59"/>
        <v>0</v>
      </c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</row>
    <row r="60" spans="1:102" ht="12.75">
      <c r="A60" s="1">
        <v>60</v>
      </c>
      <c r="BA60" s="1">
        <f t="shared" si="60"/>
        <v>0</v>
      </c>
      <c r="BB60" s="1">
        <f t="shared" si="61"/>
        <v>0</v>
      </c>
      <c r="BC60" s="1">
        <f t="shared" si="62"/>
        <v>0</v>
      </c>
      <c r="BD60" s="1">
        <f t="shared" si="63"/>
        <v>0</v>
      </c>
      <c r="BE60" s="1">
        <f t="shared" si="64"/>
        <v>0</v>
      </c>
      <c r="BF60" s="1">
        <f t="shared" si="65"/>
        <v>0</v>
      </c>
      <c r="BG60" s="1">
        <f t="shared" si="66"/>
        <v>0</v>
      </c>
      <c r="BH60" s="1">
        <f t="shared" si="67"/>
        <v>0</v>
      </c>
      <c r="BI60" s="1">
        <f t="shared" si="68"/>
        <v>0</v>
      </c>
      <c r="BJ60" s="1">
        <f t="shared" si="69"/>
        <v>0</v>
      </c>
      <c r="BK60" s="1">
        <f t="shared" si="70"/>
        <v>0</v>
      </c>
      <c r="BL60" s="1">
        <f t="shared" si="71"/>
        <v>0</v>
      </c>
      <c r="BM60" s="1">
        <f t="shared" si="72"/>
        <v>0</v>
      </c>
      <c r="BN60" s="1">
        <f t="shared" si="73"/>
        <v>0</v>
      </c>
      <c r="BO60" s="1">
        <f t="shared" si="74"/>
        <v>0</v>
      </c>
      <c r="BP60" s="1">
        <f t="shared" si="75"/>
        <v>0</v>
      </c>
      <c r="BQ60" s="1">
        <f t="shared" si="76"/>
        <v>0</v>
      </c>
      <c r="BR60" s="1">
        <f t="shared" si="77"/>
        <v>0</v>
      </c>
      <c r="BS60" s="1">
        <f t="shared" si="78"/>
        <v>0</v>
      </c>
      <c r="BT60" s="1">
        <f t="shared" si="79"/>
        <v>0</v>
      </c>
      <c r="BU60" s="1">
        <f t="shared" si="80"/>
        <v>0</v>
      </c>
      <c r="BV60" s="1">
        <f t="shared" si="81"/>
        <v>0</v>
      </c>
      <c r="BW60" s="1">
        <f t="shared" si="82"/>
        <v>0</v>
      </c>
      <c r="BX60" s="1">
        <f t="shared" si="83"/>
        <v>0</v>
      </c>
      <c r="BY60" s="1">
        <f t="shared" si="84"/>
        <v>0</v>
      </c>
      <c r="BZ60" s="1">
        <f t="shared" si="85"/>
        <v>0</v>
      </c>
      <c r="CA60" s="1">
        <f t="shared" si="86"/>
        <v>0</v>
      </c>
      <c r="CB60" s="1">
        <f t="shared" si="87"/>
        <v>0</v>
      </c>
      <c r="CC60" s="1">
        <f t="shared" si="88"/>
        <v>0</v>
      </c>
      <c r="CD60" s="1">
        <f t="shared" si="89"/>
        <v>0</v>
      </c>
      <c r="CE60" s="1">
        <f t="shared" si="90"/>
        <v>0</v>
      </c>
      <c r="CF60" s="1">
        <f t="shared" si="91"/>
        <v>0</v>
      </c>
      <c r="CG60" s="1">
        <f t="shared" si="92"/>
        <v>0</v>
      </c>
      <c r="CH60" s="1">
        <f t="shared" si="93"/>
        <v>0</v>
      </c>
      <c r="CI60" s="1">
        <f t="shared" si="94"/>
        <v>0</v>
      </c>
      <c r="CJ60" s="11">
        <f t="shared" si="95"/>
        <v>0</v>
      </c>
      <c r="CK60" s="1">
        <f t="shared" si="96"/>
        <v>0</v>
      </c>
      <c r="CL60" s="12">
        <f t="shared" si="97"/>
        <v>0</v>
      </c>
      <c r="CM60" s="1">
        <f t="shared" si="98"/>
        <v>0</v>
      </c>
      <c r="CN60" s="13">
        <f t="shared" si="99"/>
        <v>0</v>
      </c>
      <c r="CO60" s="1">
        <f t="shared" si="100"/>
        <v>0</v>
      </c>
      <c r="CP60" s="4">
        <f t="shared" si="101"/>
        <v>0</v>
      </c>
      <c r="CQ60" s="3">
        <f t="shared" si="52"/>
        <v>0</v>
      </c>
      <c r="CR60" s="15">
        <f t="shared" si="53"/>
        <v>0</v>
      </c>
      <c r="CS60" s="2">
        <f t="shared" si="54"/>
        <v>0</v>
      </c>
      <c r="CT60" s="16">
        <f t="shared" si="55"/>
        <v>0</v>
      </c>
      <c r="CU60" s="2">
        <f t="shared" si="56"/>
        <v>0</v>
      </c>
      <c r="CV60" s="17">
        <f t="shared" si="57"/>
        <v>0</v>
      </c>
      <c r="CW60" s="2">
        <f t="shared" si="58"/>
        <v>0</v>
      </c>
      <c r="CX60" s="18">
        <f t="shared" si="59"/>
        <v>0</v>
      </c>
    </row>
  </sheetData>
  <printOptions/>
  <pageMargins left="0.33" right="0.19" top="0.66" bottom="0.85" header="0.46" footer="0.69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J80">
      <selection activeCell="G113" sqref="G1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83.375" style="36" customWidth="1"/>
  </cols>
  <sheetData>
    <row r="1" ht="12.75">
      <c r="A1" s="36" t="s">
        <v>147</v>
      </c>
    </row>
    <row r="2" ht="25.5">
      <c r="A2" s="36" t="s">
        <v>148</v>
      </c>
    </row>
    <row r="3" ht="51">
      <c r="A3" s="36" t="s">
        <v>154</v>
      </c>
    </row>
    <row r="4" ht="12.75">
      <c r="A4" s="36" t="s">
        <v>149</v>
      </c>
    </row>
    <row r="5" ht="12.75">
      <c r="A5" s="36" t="s">
        <v>150</v>
      </c>
    </row>
    <row r="6" ht="12.75">
      <c r="A6" s="36" t="s">
        <v>157</v>
      </c>
    </row>
    <row r="7" ht="12.75">
      <c r="A7" s="36" t="s">
        <v>151</v>
      </c>
    </row>
    <row r="8" ht="12.75">
      <c r="A8" s="36" t="s">
        <v>155</v>
      </c>
    </row>
    <row r="9" ht="38.25">
      <c r="A9" s="36" t="s">
        <v>152</v>
      </c>
    </row>
    <row r="10" ht="12.75">
      <c r="A10" s="36" t="s">
        <v>153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Legutko</dc:creator>
  <cp:keywords/>
  <dc:description/>
  <cp:lastModifiedBy>Marek Legutko</cp:lastModifiedBy>
  <cp:lastPrinted>2005-01-24T11:34:36Z</cp:lastPrinted>
  <dcterms:created xsi:type="dcterms:W3CDTF">2005-01-24T08:05:39Z</dcterms:created>
  <dcterms:modified xsi:type="dcterms:W3CDTF">2005-01-26T17:44:30Z</dcterms:modified>
  <cp:category/>
  <cp:version/>
  <cp:contentType/>
  <cp:contentStatus/>
</cp:coreProperties>
</file>