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IIIA" sheetId="1" r:id="rId1"/>
    <sheet name="WYKRESY" sheetId="2" r:id="rId2"/>
    <sheet name="KOMENTARZ" sheetId="3" r:id="rId3"/>
  </sheets>
  <definedNames/>
  <calcPr fullCalcOnLoad="1"/>
</workbook>
</file>

<file path=xl/sharedStrings.xml><?xml version="1.0" encoding="utf-8"?>
<sst xmlns="http://schemas.openxmlformats.org/spreadsheetml/2006/main" count="314" uniqueCount="149">
  <si>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</si>
  <si>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</si>
  <si>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</si>
  <si>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</si>
  <si>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</si>
  <si>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</si>
  <si>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</si>
  <si>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</si>
  <si>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</si>
  <si>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</si>
  <si>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</si>
  <si>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</si>
  <si>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</si>
  <si>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</si>
  <si>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</si>
  <si>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</si>
  <si>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</si>
  <si>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</si>
  <si>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</si>
  <si>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</si>
  <si>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</si>
  <si>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</si>
  <si>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</si>
  <si>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</si>
  <si>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</si>
  <si>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</si>
  <si>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</si>
  <si>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ŁATWOŚCI</t>
  </si>
  <si>
    <t>II</t>
  </si>
  <si>
    <t>kod ucz</t>
  </si>
  <si>
    <t>A01</t>
  </si>
  <si>
    <t>1) zapoznać się z budową arkusza IIIA</t>
  </si>
  <si>
    <t>3) w komórce B8 wyświetla się liczba uczniów, których wyniki wpisano</t>
  </si>
  <si>
    <t>6) w arkuszu WYKRESY znajdziemy wykresy wybranych aspektów z analizy wyników</t>
  </si>
  <si>
    <t>9) wykorzystać dołączony plik WORDA z projektem warsztatów dla rady pedagogicznej</t>
  </si>
  <si>
    <t>22.1</t>
  </si>
  <si>
    <t>22.2</t>
  </si>
  <si>
    <t>23.1</t>
  </si>
  <si>
    <t>23.2</t>
  </si>
  <si>
    <t>0-1</t>
  </si>
  <si>
    <t>0-2</t>
  </si>
  <si>
    <t>26.1</t>
  </si>
  <si>
    <t>26.2</t>
  </si>
  <si>
    <t>28.1</t>
  </si>
  <si>
    <t>28.2</t>
  </si>
  <si>
    <t>28.3</t>
  </si>
  <si>
    <t>28.4</t>
  </si>
  <si>
    <t>29.1a</t>
  </si>
  <si>
    <t>29.1b</t>
  </si>
  <si>
    <t>29.1c</t>
  </si>
  <si>
    <t>29.1d</t>
  </si>
  <si>
    <t>29.1e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</si>
  <si>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</si>
  <si>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</si>
  <si>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</si>
  <si>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</si>
  <si>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</si>
  <si>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</si>
  <si>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</si>
  <si>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</si>
  <si>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</si>
  <si>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CZYT</t>
  </si>
  <si>
    <t>TWO</t>
  </si>
  <si>
    <t>ZZ</t>
  </si>
  <si>
    <t>ZO</t>
  </si>
  <si>
    <t>GH</t>
  </si>
  <si>
    <t xml:space="preserve">KOD </t>
  </si>
  <si>
    <t>UCZ.</t>
  </si>
  <si>
    <t>ŁATWOŚC DLA UCZNIA</t>
  </si>
  <si>
    <t>L.P.</t>
  </si>
  <si>
    <t>L.U.</t>
  </si>
  <si>
    <t>ROZKŁADY WYNIKÓW DLA GRUP ZADAŃ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</si>
  <si>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</si>
  <si>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</si>
  <si>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</si>
  <si>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</si>
  <si>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</si>
  <si>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</si>
  <si>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</si>
  <si>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</si>
  <si>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</si>
  <si>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</si>
  <si>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AL.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</si>
  <si>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</si>
  <si>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</si>
  <si>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</si>
  <si>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</si>
  <si>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</si>
  <si>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</si>
  <si>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</si>
  <si>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</si>
  <si>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</si>
  <si>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</si>
  <si>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</si>
  <si>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</si>
  <si>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</si>
  <si>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</si>
  <si>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</si>
  <si>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</si>
  <si>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</si>
  <si>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</si>
  <si>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</si>
  <si>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</si>
  <si>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</si>
  <si>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</si>
  <si>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</si>
  <si>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</si>
  <si>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</si>
  <si>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</si>
  <si>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</si>
  <si>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</si>
  <si>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</si>
  <si>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</si>
  <si>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</si>
  <si>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</si>
  <si>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</si>
  <si>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</si>
  <si>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</si>
  <si>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</si>
  <si>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</si>
  <si>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</si>
  <si>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</si>
  <si>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</si>
  <si>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</si>
  <si>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</si>
  <si>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</si>
  <si>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</si>
  <si>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</si>
  <si>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</si>
  <si>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</si>
  <si>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</si>
  <si>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</si>
  <si>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</si>
  <si>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</si>
  <si>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</si>
  <si>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z.29</t>
  </si>
  <si>
    <t>A02</t>
  </si>
  <si>
    <t>A03</t>
  </si>
  <si>
    <t>A04</t>
  </si>
  <si>
    <t>A05</t>
  </si>
  <si>
    <t>A06</t>
  </si>
  <si>
    <t>A07</t>
  </si>
  <si>
    <t>2') DLA ZADAŃ ZAMKNIĘTYCH WPISUJEMY LITERĘ OZNACZAJĄCĄ WYBRANĄ ODPOWIEDŹ; BRAK ODPOWIEDZI OZNACZAMY LITERĄ F, ZAŚ WSKAZANIE DWÓCH ODPOWIEDZI LITERĄ E;  w zadaniach otwartych wpisujemy 0, 1 albo 2, dla kazdego z kryterium według schematu</t>
  </si>
  <si>
    <t>29.11</t>
  </si>
  <si>
    <t>2) dane z kart odpowiedzi uczniów wprowadzamy kolejno wierszami w komórkach C12:AY(11+liczba uczniów w klasie)</t>
  </si>
  <si>
    <t>4) po wpisaniu wszystkich uczniów należy wyczyścić obszar AZ(12+liczba uczniów) : CM60</t>
  </si>
  <si>
    <t>5) w komórka AZ8:CG8 są wypisane łatwości zadań oraz wybranych grup zadań</t>
  </si>
  <si>
    <t>8) przed przystąpieniem do opisu analizy wyników zaznaczyć i wydrukować obszar A1:CT60, a potem kolejno starannie skleić kartki obcinając lewy margines na wszystkich kartkach poza 1-szą</t>
  </si>
  <si>
    <t>7) nim wydrukujemy wykresy należy sprawdzić, czy skala na osi OY nie jest zbyt "krótka"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</si>
</sst>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8"/>
      <name val="Arial CE"/>
      <family val="2"/>
    </font>
    <font>
      <b/>
      <sz val="8.75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0" xfId="0" applyFill="1" applyAlignment="1">
      <alignment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7" borderId="0" xfId="0" applyFill="1" applyAlignment="1">
      <alignment horizontal="center"/>
    </xf>
    <xf numFmtId="0" fontId="0" fillId="7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0" borderId="3" xfId="0" applyBorder="1" applyAlignment="1">
      <alignment/>
    </xf>
    <xf numFmtId="2" fontId="0" fillId="6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Rozkład wyników kl III A z próbnego GH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IIIA!$CN$4:$CN$54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IIIA!$CO$4:$CO$54</c:f>
              <c:numCache>
                <c:ptCount val="51"/>
                <c:pt idx="0">
                  <c:v>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axId val="42797060"/>
        <c:axId val="49629221"/>
      </c:barChart>
      <c:catAx>
        <c:axId val="42797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29221"/>
        <c:crosses val="autoZero"/>
        <c:auto val="1"/>
        <c:lblOffset val="100"/>
        <c:noMultiLvlLbl val="0"/>
      </c:catAx>
      <c:valAx>
        <c:axId val="49629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970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Rozkłady wyników kl IIIA z próbnego GH 2005 
w obszarach  CZYTANIE i TWORZENIE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0875"/>
          <c:w val="0.9045"/>
          <c:h val="0.674"/>
        </c:manualLayout>
      </c:layout>
      <c:barChart>
        <c:barDir val="col"/>
        <c:grouping val="clustered"/>
        <c:varyColors val="0"/>
        <c:ser>
          <c:idx val="0"/>
          <c:order val="0"/>
          <c:tx>
            <c:v>czytanie ..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IIIA!$CN$4:$CN$29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IIIA!$CP$4:$CP$29</c:f>
              <c:numCache>
                <c:ptCount val="26"/>
                <c:pt idx="0">
                  <c:v>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tworzenie ...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IIIA!$CN$4:$CN$29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IIIA!$CQ$4:$CQ$29</c:f>
              <c:numCache>
                <c:ptCount val="26"/>
                <c:pt idx="0">
                  <c:v>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44009806"/>
        <c:axId val="60543935"/>
      </c:barChart>
      <c:catAx>
        <c:axId val="44009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43935"/>
        <c:crosses val="autoZero"/>
        <c:auto val="1"/>
        <c:lblOffset val="100"/>
        <c:noMultiLvlLbl val="0"/>
      </c:catAx>
      <c:valAx>
        <c:axId val="60543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098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0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Rozkład wyników kl IIIA z zadania 29 próbnego GH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IIIA!$CN$4:$CN$20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IIIA!$CT$4:$CT$20</c:f>
              <c:numCache>
                <c:ptCount val="17"/>
                <c:pt idx="0">
                  <c:v>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8024504"/>
        <c:axId val="5111673"/>
      </c:barChart>
      <c:catAx>
        <c:axId val="8024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1673"/>
        <c:crosses val="autoZero"/>
        <c:auto val="1"/>
        <c:lblOffset val="100"/>
        <c:noMultiLvlLbl val="0"/>
      </c:catAx>
      <c:valAx>
        <c:axId val="511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liczba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245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Profile osiągnięć uczniów A01, A02, A03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0895"/>
          <c:w val="0.78625"/>
          <c:h val="0.791"/>
        </c:manualLayout>
      </c:layout>
      <c:lineChart>
        <c:grouping val="standard"/>
        <c:varyColors val="0"/>
        <c:ser>
          <c:idx val="0"/>
          <c:order val="0"/>
          <c:tx>
            <c:v>A01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IIIA!$CI$10:$CM$10</c:f>
              <c:strCache>
                <c:ptCount val="5"/>
                <c:pt idx="0">
                  <c:v>CZYT</c:v>
                </c:pt>
                <c:pt idx="1">
                  <c:v>TWO</c:v>
                </c:pt>
                <c:pt idx="2">
                  <c:v>ZZ</c:v>
                </c:pt>
                <c:pt idx="3">
                  <c:v>ZO</c:v>
                </c:pt>
                <c:pt idx="4">
                  <c:v>GH</c:v>
                </c:pt>
              </c:strCache>
            </c:strRef>
          </c:cat>
          <c:val>
            <c:numRef>
              <c:f>IIIA!$CI$12:$CM$12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A02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IIIA!$CI$10:$CM$10</c:f>
              <c:strCache>
                <c:ptCount val="5"/>
                <c:pt idx="0">
                  <c:v>CZYT</c:v>
                </c:pt>
                <c:pt idx="1">
                  <c:v>TWO</c:v>
                </c:pt>
                <c:pt idx="2">
                  <c:v>ZZ</c:v>
                </c:pt>
                <c:pt idx="3">
                  <c:v>ZO</c:v>
                </c:pt>
                <c:pt idx="4">
                  <c:v>GH</c:v>
                </c:pt>
              </c:strCache>
            </c:strRef>
          </c:cat>
          <c:val>
            <c:numRef>
              <c:f>IIIA!$CI$13:$CM$13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A03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IIIA!$CI$10:$CM$10</c:f>
              <c:strCache>
                <c:ptCount val="5"/>
                <c:pt idx="0">
                  <c:v>CZYT</c:v>
                </c:pt>
                <c:pt idx="1">
                  <c:v>TWO</c:v>
                </c:pt>
                <c:pt idx="2">
                  <c:v>ZZ</c:v>
                </c:pt>
                <c:pt idx="3">
                  <c:v>ZO</c:v>
                </c:pt>
                <c:pt idx="4">
                  <c:v>GH</c:v>
                </c:pt>
              </c:strCache>
            </c:strRef>
          </c:cat>
          <c:val>
            <c:numRef>
              <c:f>IIIA!$CI$14:$CM$14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6005058"/>
        <c:axId val="11392339"/>
      </c:lineChart>
      <c:catAx>
        <c:axId val="46005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obszary osiągnięć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92339"/>
        <c:crosses val="autoZero"/>
        <c:auto val="1"/>
        <c:lblOffset val="100"/>
        <c:noMultiLvlLbl val="0"/>
      </c:catAx>
      <c:valAx>
        <c:axId val="1139233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łatwości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050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3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Profil osiągnięć kl IIIA na próbnym GH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kl IIIA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IIIA!$CC$10:$CG$10</c:f>
              <c:strCache>
                <c:ptCount val="5"/>
                <c:pt idx="0">
                  <c:v>CZYT</c:v>
                </c:pt>
                <c:pt idx="1">
                  <c:v>TWO</c:v>
                </c:pt>
                <c:pt idx="2">
                  <c:v>ZZ</c:v>
                </c:pt>
                <c:pt idx="3">
                  <c:v>ZO</c:v>
                </c:pt>
                <c:pt idx="4">
                  <c:v>GH</c:v>
                </c:pt>
              </c:strCache>
            </c:strRef>
          </c:cat>
          <c:val>
            <c:numRef>
              <c:f>IIIA!$CC$8:$CG$8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5422188"/>
        <c:axId val="50364237"/>
      </c:lineChart>
      <c:catAx>
        <c:axId val="354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obszary osiągnięć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64237"/>
        <c:crosses val="autoZero"/>
        <c:auto val="1"/>
        <c:lblOffset val="100"/>
        <c:noMultiLvlLbl val="0"/>
      </c:catAx>
      <c:valAx>
        <c:axId val="5036423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łatwości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221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Łatwości zadań otwartych dla kl IIIA próbny GH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IIIA!$BT$10:$CB$10</c:f>
              <c:numCache>
                <c:ptCount val="9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</c:numCache>
            </c:numRef>
          </c:cat>
          <c:val>
            <c:numRef>
              <c:f>IIIA!$BT$8:$CB$8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0624950"/>
        <c:axId val="52971367"/>
      </c:barChart>
      <c:catAx>
        <c:axId val="50624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numery zadań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71367"/>
        <c:crosses val="autoZero"/>
        <c:auto val="1"/>
        <c:lblOffset val="100"/>
        <c:noMultiLvlLbl val="0"/>
      </c:catAx>
      <c:valAx>
        <c:axId val="5297136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wartości wskaźnika łatwości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249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Łatwości zadań zamkniętych dla kl IIIA na próbnym GH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57"/>
          <c:w val="0.910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IIIA!$AZ$10:$BS$10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IIIA!$AZ$8:$BS$8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6980256"/>
        <c:axId val="62822305"/>
      </c:barChart>
      <c:catAx>
        <c:axId val="6980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numery zadań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22305"/>
        <c:crosses val="autoZero"/>
        <c:auto val="1"/>
        <c:lblOffset val="100"/>
        <c:noMultiLvlLbl val="0"/>
      </c:catAx>
      <c:valAx>
        <c:axId val="6282230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łatwość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802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Rozkłady wyników zadań otwartych krótkiej odpowiedzi w kl IIIA z próbnego GH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325"/>
          <c:w val="0.811"/>
          <c:h val="0.8"/>
        </c:manualLayout>
      </c:layout>
      <c:barChart>
        <c:barDir val="col"/>
        <c:grouping val="percentStacked"/>
        <c:varyColors val="0"/>
        <c:ser>
          <c:idx val="0"/>
          <c:order val="0"/>
          <c:tx>
            <c:v>0 pkt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IIIA!$BT$10:$CA$10</c:f>
              <c:numCache>
                <c:ptCount val="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</c:numCache>
            </c:numRef>
          </c:cat>
          <c:val>
            <c:numRef>
              <c:f>IIIA!$BT$2:$CA$2</c:f>
              <c:numCache>
                <c:ptCount val="8"/>
                <c:pt idx="0">
                  <c:v>49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49</c:v>
                </c:pt>
                <c:pt idx="5">
                  <c:v>49</c:v>
                </c:pt>
                <c:pt idx="6">
                  <c:v>49</c:v>
                </c:pt>
                <c:pt idx="7">
                  <c:v>49</c:v>
                </c:pt>
              </c:numCache>
            </c:numRef>
          </c:val>
        </c:ser>
        <c:ser>
          <c:idx val="1"/>
          <c:order val="1"/>
          <c:tx>
            <c:v>1 pkt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IIIA!$BT$10:$CA$10</c:f>
              <c:numCache>
                <c:ptCount val="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</c:numCache>
            </c:numRef>
          </c:cat>
          <c:val>
            <c:numRef>
              <c:f>IIIA!$BT$3:$CA$3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v>2 pkt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IIIA!$BT$10:$CA$10</c:f>
              <c:numCache>
                <c:ptCount val="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</c:numCache>
            </c:numRef>
          </c:cat>
          <c:val>
            <c:numRef>
              <c:f>IIIA!$BT$4:$CA$4</c:f>
              <c:numCache>
                <c:ptCount val="8"/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v>3 pkt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IIIA!$BT$10:$CA$10</c:f>
              <c:numCache>
                <c:ptCount val="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</c:numCache>
            </c:numRef>
          </c:cat>
          <c:val>
            <c:numRef>
              <c:f>IIIA!$BT$5:$CA$5</c:f>
              <c:numCache>
                <c:ptCount val="8"/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v>4 pkt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IIIA!$BT$10:$CA$10</c:f>
              <c:numCache>
                <c:ptCount val="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</c:numCache>
            </c:numRef>
          </c:cat>
          <c:val>
            <c:numRef>
              <c:f>IIIA!$BT$6:$CA$6</c:f>
              <c:numCache>
                <c:ptCount val="8"/>
                <c:pt idx="7">
                  <c:v>0</c:v>
                </c:pt>
              </c:numCache>
            </c:numRef>
          </c:val>
        </c:ser>
        <c:overlap val="100"/>
        <c:axId val="28529834"/>
        <c:axId val="55441915"/>
      </c:barChart>
      <c:catAx>
        <c:axId val="2852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numery zadań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41915"/>
        <c:crosses val="autoZero"/>
        <c:auto val="1"/>
        <c:lblOffset val="100"/>
        <c:noMultiLvlLbl val="0"/>
      </c:catAx>
      <c:valAx>
        <c:axId val="5544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298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3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571500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685800" y="161925"/>
        <a:ext cx="53721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8</xdr:col>
      <xdr:colOff>561975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685800" y="2914650"/>
        <a:ext cx="53625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8</xdr:col>
      <xdr:colOff>561975</xdr:colOff>
      <xdr:row>50</xdr:row>
      <xdr:rowOff>104775</xdr:rowOff>
    </xdr:to>
    <xdr:graphicFrame>
      <xdr:nvGraphicFramePr>
        <xdr:cNvPr id="3" name="Chart 3"/>
        <xdr:cNvGraphicFramePr/>
      </xdr:nvGraphicFramePr>
      <xdr:xfrm>
        <a:off x="685800" y="5667375"/>
        <a:ext cx="536257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8</xdr:col>
      <xdr:colOff>561975</xdr:colOff>
      <xdr:row>68</xdr:row>
      <xdr:rowOff>47625</xdr:rowOff>
    </xdr:to>
    <xdr:graphicFrame>
      <xdr:nvGraphicFramePr>
        <xdr:cNvPr id="4" name="Chart 4"/>
        <xdr:cNvGraphicFramePr/>
      </xdr:nvGraphicFramePr>
      <xdr:xfrm>
        <a:off x="685800" y="8420100"/>
        <a:ext cx="536257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8</xdr:col>
      <xdr:colOff>523875</xdr:colOff>
      <xdr:row>84</xdr:row>
      <xdr:rowOff>95250</xdr:rowOff>
    </xdr:to>
    <xdr:graphicFrame>
      <xdr:nvGraphicFramePr>
        <xdr:cNvPr id="5" name="Chart 5"/>
        <xdr:cNvGraphicFramePr/>
      </xdr:nvGraphicFramePr>
      <xdr:xfrm>
        <a:off x="685800" y="11172825"/>
        <a:ext cx="5324475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600075</xdr:colOff>
      <xdr:row>16</xdr:row>
      <xdr:rowOff>114300</xdr:rowOff>
    </xdr:to>
    <xdr:graphicFrame>
      <xdr:nvGraphicFramePr>
        <xdr:cNvPr id="6" name="Chart 6"/>
        <xdr:cNvGraphicFramePr/>
      </xdr:nvGraphicFramePr>
      <xdr:xfrm>
        <a:off x="6172200" y="161925"/>
        <a:ext cx="54006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16</xdr:col>
      <xdr:colOff>561975</xdr:colOff>
      <xdr:row>33</xdr:row>
      <xdr:rowOff>142875</xdr:rowOff>
    </xdr:to>
    <xdr:graphicFrame>
      <xdr:nvGraphicFramePr>
        <xdr:cNvPr id="7" name="Chart 7"/>
        <xdr:cNvGraphicFramePr/>
      </xdr:nvGraphicFramePr>
      <xdr:xfrm>
        <a:off x="6172200" y="2914650"/>
        <a:ext cx="536257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35</xdr:row>
      <xdr:rowOff>0</xdr:rowOff>
    </xdr:from>
    <xdr:to>
      <xdr:col>16</xdr:col>
      <xdr:colOff>514350</xdr:colOff>
      <xdr:row>49</xdr:row>
      <xdr:rowOff>152400</xdr:rowOff>
    </xdr:to>
    <xdr:graphicFrame>
      <xdr:nvGraphicFramePr>
        <xdr:cNvPr id="8" name="Chart 8"/>
        <xdr:cNvGraphicFramePr/>
      </xdr:nvGraphicFramePr>
      <xdr:xfrm>
        <a:off x="6172200" y="5667375"/>
        <a:ext cx="5314950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0"/>
  <sheetViews>
    <sheetView workbookViewId="0" topLeftCell="CG8">
      <selection activeCell="AY23" sqref="AY23"/>
    </sheetView>
  </sheetViews>
  <sheetFormatPr defaultColWidth="9.00390625" defaultRowHeight="12.75"/>
  <cols>
    <col min="1" max="99" width="5.125" style="0" customWidth="1"/>
    <col min="100" max="100" width="3.75390625" style="0" customWidth="1"/>
    <col min="101" max="101" width="5.125" style="0" hidden="1" customWidth="1"/>
    <col min="102" max="16384" width="5.125" style="0" customWidth="1"/>
  </cols>
  <sheetData>
    <row r="1" spans="1:9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72</v>
      </c>
      <c r="AC1" s="1" t="s">
        <v>73</v>
      </c>
      <c r="AD1" s="1" t="s">
        <v>74</v>
      </c>
      <c r="AE1" s="1" t="s">
        <v>75</v>
      </c>
      <c r="AF1" s="1" t="s">
        <v>76</v>
      </c>
      <c r="AG1" s="1" t="s">
        <v>77</v>
      </c>
      <c r="AH1" s="1" t="s">
        <v>78</v>
      </c>
      <c r="AI1" s="1" t="s">
        <v>79</v>
      </c>
      <c r="AJ1" s="1" t="s">
        <v>80</v>
      </c>
      <c r="AK1" s="1" t="s">
        <v>81</v>
      </c>
      <c r="AL1" s="1" t="s">
        <v>82</v>
      </c>
      <c r="AM1" s="1" t="s">
        <v>83</v>
      </c>
      <c r="AN1" s="1" t="s">
        <v>84</v>
      </c>
      <c r="AO1" s="1" t="s">
        <v>85</v>
      </c>
      <c r="AP1" s="1" t="s">
        <v>86</v>
      </c>
      <c r="AQ1" s="1" t="s">
        <v>87</v>
      </c>
      <c r="AR1" s="1" t="s">
        <v>88</v>
      </c>
      <c r="AS1" s="1" t="s">
        <v>89</v>
      </c>
      <c r="AT1" s="1" t="s">
        <v>90</v>
      </c>
      <c r="AU1" s="1" t="s">
        <v>91</v>
      </c>
      <c r="AV1" s="1" t="s">
        <v>92</v>
      </c>
      <c r="AW1" s="1" t="s">
        <v>93</v>
      </c>
      <c r="AX1" s="1" t="s">
        <v>94</v>
      </c>
      <c r="AY1" s="1" t="s">
        <v>95</v>
      </c>
      <c r="AZ1" s="1" t="s">
        <v>96</v>
      </c>
      <c r="BA1" s="1" t="s">
        <v>97</v>
      </c>
      <c r="BB1" s="1" t="s">
        <v>98</v>
      </c>
      <c r="BC1" s="1" t="s">
        <v>99</v>
      </c>
      <c r="BD1" s="1" t="s">
        <v>100</v>
      </c>
      <c r="BE1" s="1" t="s">
        <v>101</v>
      </c>
      <c r="BF1" s="1" t="s">
        <v>102</v>
      </c>
      <c r="BG1" s="1" t="s">
        <v>103</v>
      </c>
      <c r="BH1" s="1" t="s">
        <v>104</v>
      </c>
      <c r="BI1" s="1" t="s">
        <v>105</v>
      </c>
      <c r="BJ1" s="1" t="s">
        <v>106</v>
      </c>
      <c r="BK1" s="1" t="s">
        <v>107</v>
      </c>
      <c r="BL1" s="1" t="s">
        <v>108</v>
      </c>
      <c r="BM1" s="1" t="s">
        <v>109</v>
      </c>
      <c r="BN1" s="1" t="s">
        <v>110</v>
      </c>
      <c r="BO1" s="1" t="s">
        <v>111</v>
      </c>
      <c r="BP1" s="1" t="s">
        <v>112</v>
      </c>
      <c r="BQ1" s="1" t="s">
        <v>113</v>
      </c>
      <c r="BR1" s="1" t="s">
        <v>114</v>
      </c>
      <c r="BS1" s="1" t="s">
        <v>115</v>
      </c>
      <c r="BT1" s="1" t="s">
        <v>116</v>
      </c>
      <c r="BU1" s="1" t="s">
        <v>117</v>
      </c>
      <c r="BV1" s="1" t="s">
        <v>118</v>
      </c>
      <c r="BW1" s="1" t="s">
        <v>119</v>
      </c>
      <c r="BX1" s="1" t="s">
        <v>120</v>
      </c>
      <c r="BY1" s="1" t="s">
        <v>121</v>
      </c>
      <c r="BZ1" s="1" t="s">
        <v>122</v>
      </c>
      <c r="CA1" s="1" t="s">
        <v>123</v>
      </c>
      <c r="CB1" s="1" t="s">
        <v>124</v>
      </c>
      <c r="CC1" s="1" t="s">
        <v>125</v>
      </c>
      <c r="CD1" s="1" t="s">
        <v>126</v>
      </c>
      <c r="CE1" s="1" t="s">
        <v>127</v>
      </c>
      <c r="CF1" s="1" t="s">
        <v>128</v>
      </c>
      <c r="CG1" s="1" t="s">
        <v>129</v>
      </c>
      <c r="CH1" s="1" t="s">
        <v>130</v>
      </c>
      <c r="CI1" s="1" t="s">
        <v>131</v>
      </c>
      <c r="CJ1" s="1" t="s">
        <v>132</v>
      </c>
      <c r="CK1" s="1" t="s">
        <v>133</v>
      </c>
      <c r="CL1" s="1" t="s">
        <v>134</v>
      </c>
      <c r="CQ1" s="1" t="s">
        <v>71</v>
      </c>
    </row>
    <row r="2" spans="1:98" ht="12.75">
      <c r="A2" s="1">
        <v>2</v>
      </c>
      <c r="B2" s="2" t="s">
        <v>0</v>
      </c>
      <c r="C2" s="10">
        <f aca="true" t="shared" si="0" ref="C2:R7">COUNTIF(C$12:C$60,$B2)</f>
        <v>0</v>
      </c>
      <c r="D2" s="10">
        <f t="shared" si="0"/>
        <v>0</v>
      </c>
      <c r="E2" s="3">
        <f t="shared" si="0"/>
        <v>0</v>
      </c>
      <c r="F2" s="3">
        <f t="shared" si="0"/>
        <v>0</v>
      </c>
      <c r="G2" s="10">
        <f t="shared" si="0"/>
        <v>0</v>
      </c>
      <c r="H2" s="3">
        <f t="shared" si="0"/>
        <v>0</v>
      </c>
      <c r="I2" s="10">
        <f t="shared" si="0"/>
        <v>0</v>
      </c>
      <c r="J2" s="10">
        <f t="shared" si="0"/>
        <v>0</v>
      </c>
      <c r="K2" s="10">
        <f t="shared" si="0"/>
        <v>0</v>
      </c>
      <c r="L2" s="10">
        <f t="shared" si="0"/>
        <v>0</v>
      </c>
      <c r="M2" s="10">
        <f t="shared" si="0"/>
        <v>0</v>
      </c>
      <c r="N2" s="10">
        <f t="shared" si="0"/>
        <v>0</v>
      </c>
      <c r="O2" s="10">
        <f t="shared" si="0"/>
        <v>0</v>
      </c>
      <c r="P2" s="10">
        <f t="shared" si="0"/>
        <v>0</v>
      </c>
      <c r="Q2" s="10">
        <f t="shared" si="0"/>
        <v>0</v>
      </c>
      <c r="R2" s="3">
        <f t="shared" si="0"/>
        <v>0</v>
      </c>
      <c r="S2" s="10">
        <f aca="true" t="shared" si="1" ref="S2:V7">COUNTIF(S$12:S$60,$B2)</f>
        <v>0</v>
      </c>
      <c r="T2" s="10">
        <f t="shared" si="1"/>
        <v>0</v>
      </c>
      <c r="U2" s="3">
        <f t="shared" si="1"/>
        <v>0</v>
      </c>
      <c r="V2" s="10">
        <f t="shared" si="1"/>
        <v>0</v>
      </c>
      <c r="W2" s="10">
        <f>COUNTIF(W$12:W$60,0)</f>
        <v>0</v>
      </c>
      <c r="X2" s="10">
        <f aca="true" t="shared" si="2" ref="X2:CA2">COUNTIF(X$12:X$60,0)</f>
        <v>0</v>
      </c>
      <c r="Y2" s="10">
        <f t="shared" si="2"/>
        <v>0</v>
      </c>
      <c r="Z2" s="10">
        <f t="shared" si="2"/>
        <v>0</v>
      </c>
      <c r="AA2" s="10">
        <f t="shared" si="2"/>
        <v>0</v>
      </c>
      <c r="AB2" s="10">
        <f t="shared" si="2"/>
        <v>0</v>
      </c>
      <c r="AC2" s="10">
        <f t="shared" si="2"/>
        <v>0</v>
      </c>
      <c r="AD2" s="10">
        <f t="shared" si="2"/>
        <v>0</v>
      </c>
      <c r="AE2" s="10">
        <f t="shared" si="2"/>
        <v>0</v>
      </c>
      <c r="AF2" s="10">
        <f t="shared" si="2"/>
        <v>0</v>
      </c>
      <c r="AG2" s="10">
        <f t="shared" si="2"/>
        <v>0</v>
      </c>
      <c r="AH2" s="10">
        <f t="shared" si="2"/>
        <v>0</v>
      </c>
      <c r="AI2" s="10">
        <f t="shared" si="2"/>
        <v>0</v>
      </c>
      <c r="AJ2" s="10">
        <f t="shared" si="2"/>
        <v>0</v>
      </c>
      <c r="AK2" s="10">
        <f t="shared" si="2"/>
        <v>0</v>
      </c>
      <c r="AL2" s="10">
        <f t="shared" si="2"/>
        <v>0</v>
      </c>
      <c r="AM2" s="10">
        <f t="shared" si="2"/>
        <v>0</v>
      </c>
      <c r="AN2" s="10">
        <f t="shared" si="2"/>
        <v>0</v>
      </c>
      <c r="AO2" s="10">
        <f t="shared" si="2"/>
        <v>0</v>
      </c>
      <c r="AP2" s="10">
        <f t="shared" si="2"/>
        <v>0</v>
      </c>
      <c r="AQ2" s="10">
        <f t="shared" si="2"/>
        <v>0</v>
      </c>
      <c r="AR2" s="10">
        <f t="shared" si="2"/>
        <v>0</v>
      </c>
      <c r="AS2" s="10">
        <f t="shared" si="2"/>
        <v>0</v>
      </c>
      <c r="AT2" s="10">
        <f t="shared" si="2"/>
        <v>0</v>
      </c>
      <c r="AU2" s="10">
        <f t="shared" si="2"/>
        <v>0</v>
      </c>
      <c r="AV2" s="10">
        <f t="shared" si="2"/>
        <v>0</v>
      </c>
      <c r="AW2" s="10">
        <f t="shared" si="2"/>
        <v>0</v>
      </c>
      <c r="AX2" s="10">
        <f t="shared" si="2"/>
        <v>0</v>
      </c>
      <c r="AY2" s="10">
        <f t="shared" si="2"/>
        <v>0</v>
      </c>
      <c r="AZ2" s="10">
        <f t="shared" si="2"/>
        <v>49</v>
      </c>
      <c r="BA2" s="10">
        <f t="shared" si="2"/>
        <v>49</v>
      </c>
      <c r="BB2" s="10">
        <f t="shared" si="2"/>
        <v>49</v>
      </c>
      <c r="BC2" s="10">
        <f t="shared" si="2"/>
        <v>49</v>
      </c>
      <c r="BD2" s="10">
        <f t="shared" si="2"/>
        <v>49</v>
      </c>
      <c r="BE2" s="10">
        <f t="shared" si="2"/>
        <v>49</v>
      </c>
      <c r="BF2" s="10">
        <f t="shared" si="2"/>
        <v>49</v>
      </c>
      <c r="BG2" s="10">
        <f t="shared" si="2"/>
        <v>49</v>
      </c>
      <c r="BH2" s="10">
        <f t="shared" si="2"/>
        <v>49</v>
      </c>
      <c r="BI2" s="10">
        <f t="shared" si="2"/>
        <v>49</v>
      </c>
      <c r="BJ2" s="10">
        <f t="shared" si="2"/>
        <v>49</v>
      </c>
      <c r="BK2" s="10">
        <f t="shared" si="2"/>
        <v>49</v>
      </c>
      <c r="BL2" s="10">
        <f t="shared" si="2"/>
        <v>49</v>
      </c>
      <c r="BM2" s="10">
        <f t="shared" si="2"/>
        <v>49</v>
      </c>
      <c r="BN2" s="10">
        <f t="shared" si="2"/>
        <v>49</v>
      </c>
      <c r="BO2" s="10">
        <f t="shared" si="2"/>
        <v>49</v>
      </c>
      <c r="BP2" s="10">
        <f t="shared" si="2"/>
        <v>49</v>
      </c>
      <c r="BQ2" s="10">
        <f t="shared" si="2"/>
        <v>49</v>
      </c>
      <c r="BR2" s="10">
        <f t="shared" si="2"/>
        <v>49</v>
      </c>
      <c r="BS2" s="10">
        <f t="shared" si="2"/>
        <v>49</v>
      </c>
      <c r="BT2" s="10">
        <f t="shared" si="2"/>
        <v>49</v>
      </c>
      <c r="BU2" s="10">
        <f t="shared" si="2"/>
        <v>49</v>
      </c>
      <c r="BV2" s="10">
        <f t="shared" si="2"/>
        <v>49</v>
      </c>
      <c r="BW2" s="10">
        <f t="shared" si="2"/>
        <v>49</v>
      </c>
      <c r="BX2" s="10">
        <f t="shared" si="2"/>
        <v>49</v>
      </c>
      <c r="BY2" s="10">
        <f t="shared" si="2"/>
        <v>49</v>
      </c>
      <c r="BZ2" s="10">
        <f t="shared" si="2"/>
        <v>49</v>
      </c>
      <c r="CA2" s="10">
        <f t="shared" si="2"/>
        <v>49</v>
      </c>
      <c r="CB2" s="15">
        <v>0</v>
      </c>
      <c r="CO2" s="6" t="s">
        <v>65</v>
      </c>
      <c r="CP2" s="6" t="s">
        <v>61</v>
      </c>
      <c r="CQ2" s="6" t="s">
        <v>62</v>
      </c>
      <c r="CR2" s="6" t="s">
        <v>63</v>
      </c>
      <c r="CS2" s="6" t="s">
        <v>64</v>
      </c>
      <c r="CT2" s="6" t="s">
        <v>135</v>
      </c>
    </row>
    <row r="3" spans="1:98" ht="12.75">
      <c r="A3" s="1">
        <v>3</v>
      </c>
      <c r="B3" s="2" t="s">
        <v>1</v>
      </c>
      <c r="C3" s="10">
        <f t="shared" si="0"/>
        <v>0</v>
      </c>
      <c r="D3" s="3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0">
        <f t="shared" si="0"/>
        <v>0</v>
      </c>
      <c r="I3" s="3">
        <f t="shared" si="0"/>
        <v>0</v>
      </c>
      <c r="J3" s="10">
        <f t="shared" si="0"/>
        <v>0</v>
      </c>
      <c r="K3" s="3">
        <f t="shared" si="0"/>
        <v>0</v>
      </c>
      <c r="L3" s="10">
        <f t="shared" si="0"/>
        <v>0</v>
      </c>
      <c r="M3" s="3">
        <f t="shared" si="0"/>
        <v>0</v>
      </c>
      <c r="N3" s="3">
        <f t="shared" si="0"/>
        <v>0</v>
      </c>
      <c r="O3" s="10">
        <f t="shared" si="0"/>
        <v>0</v>
      </c>
      <c r="P3" s="10">
        <f t="shared" si="0"/>
        <v>0</v>
      </c>
      <c r="Q3" s="10">
        <f t="shared" si="0"/>
        <v>0</v>
      </c>
      <c r="R3" s="10">
        <f t="shared" si="0"/>
        <v>0</v>
      </c>
      <c r="S3" s="10">
        <f t="shared" si="1"/>
        <v>0</v>
      </c>
      <c r="T3" s="10">
        <f t="shared" si="1"/>
        <v>0</v>
      </c>
      <c r="U3" s="10">
        <f t="shared" si="1"/>
        <v>0</v>
      </c>
      <c r="V3" s="10">
        <f t="shared" si="1"/>
        <v>0</v>
      </c>
      <c r="W3" s="10">
        <f>COUNTIF(W$12:W$60,1)</f>
        <v>0</v>
      </c>
      <c r="X3" s="10">
        <f aca="true" t="shared" si="3" ref="X3:AZ3">COUNTIF(X$12:X$60,1)</f>
        <v>0</v>
      </c>
      <c r="Y3" s="10">
        <f t="shared" si="3"/>
        <v>0</v>
      </c>
      <c r="Z3" s="10">
        <f t="shared" si="3"/>
        <v>0</v>
      </c>
      <c r="AA3" s="10">
        <f t="shared" si="3"/>
        <v>0</v>
      </c>
      <c r="AB3" s="10">
        <f t="shared" si="3"/>
        <v>0</v>
      </c>
      <c r="AC3" s="10">
        <f t="shared" si="3"/>
        <v>0</v>
      </c>
      <c r="AD3" s="10">
        <f t="shared" si="3"/>
        <v>0</v>
      </c>
      <c r="AE3" s="10">
        <f t="shared" si="3"/>
        <v>0</v>
      </c>
      <c r="AF3" s="10">
        <f t="shared" si="3"/>
        <v>0</v>
      </c>
      <c r="AG3" s="10">
        <f t="shared" si="3"/>
        <v>0</v>
      </c>
      <c r="AH3" s="10">
        <f t="shared" si="3"/>
        <v>0</v>
      </c>
      <c r="AI3" s="10">
        <f t="shared" si="3"/>
        <v>0</v>
      </c>
      <c r="AJ3" s="10">
        <f t="shared" si="3"/>
        <v>0</v>
      </c>
      <c r="AK3" s="10">
        <f t="shared" si="3"/>
        <v>0</v>
      </c>
      <c r="AL3" s="10">
        <f t="shared" si="3"/>
        <v>0</v>
      </c>
      <c r="AM3" s="10">
        <f t="shared" si="3"/>
        <v>0</v>
      </c>
      <c r="AN3" s="10">
        <f t="shared" si="3"/>
        <v>0</v>
      </c>
      <c r="AO3" s="10">
        <f t="shared" si="3"/>
        <v>0</v>
      </c>
      <c r="AP3" s="10">
        <f t="shared" si="3"/>
        <v>0</v>
      </c>
      <c r="AQ3" s="10">
        <f t="shared" si="3"/>
        <v>0</v>
      </c>
      <c r="AR3" s="10">
        <f t="shared" si="3"/>
        <v>0</v>
      </c>
      <c r="AS3" s="10">
        <f t="shared" si="3"/>
        <v>0</v>
      </c>
      <c r="AT3" s="10">
        <f t="shared" si="3"/>
        <v>0</v>
      </c>
      <c r="AU3" s="10">
        <f t="shared" si="3"/>
        <v>0</v>
      </c>
      <c r="AV3" s="10">
        <f t="shared" si="3"/>
        <v>0</v>
      </c>
      <c r="AW3" s="10">
        <f t="shared" si="3"/>
        <v>0</v>
      </c>
      <c r="AX3" s="10">
        <f t="shared" si="3"/>
        <v>0</v>
      </c>
      <c r="AY3" s="10">
        <f t="shared" si="3"/>
        <v>0</v>
      </c>
      <c r="AZ3" s="10">
        <f t="shared" si="3"/>
        <v>0</v>
      </c>
      <c r="BA3" s="10">
        <f aca="true" t="shared" si="4" ref="BA3:CA3">COUNTIF(BA$12:BA$60,1)</f>
        <v>0</v>
      </c>
      <c r="BB3" s="10">
        <f t="shared" si="4"/>
        <v>0</v>
      </c>
      <c r="BC3" s="10">
        <f t="shared" si="4"/>
        <v>0</v>
      </c>
      <c r="BD3" s="10">
        <f t="shared" si="4"/>
        <v>0</v>
      </c>
      <c r="BE3" s="10">
        <f t="shared" si="4"/>
        <v>0</v>
      </c>
      <c r="BF3" s="10">
        <f t="shared" si="4"/>
        <v>0</v>
      </c>
      <c r="BG3" s="10">
        <f t="shared" si="4"/>
        <v>0</v>
      </c>
      <c r="BH3" s="10">
        <f t="shared" si="4"/>
        <v>0</v>
      </c>
      <c r="BI3" s="10">
        <f t="shared" si="4"/>
        <v>0</v>
      </c>
      <c r="BJ3" s="10">
        <f t="shared" si="4"/>
        <v>0</v>
      </c>
      <c r="BK3" s="10">
        <f t="shared" si="4"/>
        <v>0</v>
      </c>
      <c r="BL3" s="10">
        <f t="shared" si="4"/>
        <v>0</v>
      </c>
      <c r="BM3" s="10">
        <f t="shared" si="4"/>
        <v>0</v>
      </c>
      <c r="BN3" s="10">
        <f t="shared" si="4"/>
        <v>0</v>
      </c>
      <c r="BO3" s="10">
        <f t="shared" si="4"/>
        <v>0</v>
      </c>
      <c r="BP3" s="10">
        <f t="shared" si="4"/>
        <v>0</v>
      </c>
      <c r="BQ3" s="10">
        <f t="shared" si="4"/>
        <v>0</v>
      </c>
      <c r="BR3" s="10">
        <f t="shared" si="4"/>
        <v>0</v>
      </c>
      <c r="BS3" s="10">
        <f t="shared" si="4"/>
        <v>0</v>
      </c>
      <c r="BT3" s="10">
        <f t="shared" si="4"/>
        <v>0</v>
      </c>
      <c r="BU3" s="10">
        <f t="shared" si="4"/>
        <v>0</v>
      </c>
      <c r="BV3" s="10">
        <f t="shared" si="4"/>
        <v>0</v>
      </c>
      <c r="BW3" s="10">
        <f t="shared" si="4"/>
        <v>0</v>
      </c>
      <c r="BX3" s="10">
        <f t="shared" si="4"/>
        <v>0</v>
      </c>
      <c r="BY3" s="10">
        <f t="shared" si="4"/>
        <v>0</v>
      </c>
      <c r="BZ3" s="10">
        <f t="shared" si="4"/>
        <v>0</v>
      </c>
      <c r="CA3" s="10">
        <f t="shared" si="4"/>
        <v>0</v>
      </c>
      <c r="CB3" s="15">
        <v>1</v>
      </c>
      <c r="CN3" s="15" t="s">
        <v>69</v>
      </c>
      <c r="CO3" s="17" t="s">
        <v>70</v>
      </c>
      <c r="CP3" s="16" t="s">
        <v>70</v>
      </c>
      <c r="CQ3" t="s">
        <v>70</v>
      </c>
      <c r="CR3" s="18" t="s">
        <v>70</v>
      </c>
      <c r="CS3" t="s">
        <v>70</v>
      </c>
      <c r="CT3" s="19" t="s">
        <v>70</v>
      </c>
    </row>
    <row r="4" spans="1:98" ht="12.75">
      <c r="A4" s="1">
        <v>4</v>
      </c>
      <c r="B4" s="2" t="s">
        <v>2</v>
      </c>
      <c r="C4" s="3">
        <f t="shared" si="0"/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3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3">
        <f t="shared" si="0"/>
        <v>0</v>
      </c>
      <c r="M4" s="10">
        <f t="shared" si="0"/>
        <v>0</v>
      </c>
      <c r="N4" s="10">
        <f t="shared" si="0"/>
        <v>0</v>
      </c>
      <c r="O4" s="10">
        <f t="shared" si="0"/>
        <v>0</v>
      </c>
      <c r="P4" s="10">
        <f t="shared" si="0"/>
        <v>0</v>
      </c>
      <c r="Q4" s="10">
        <f t="shared" si="0"/>
        <v>0</v>
      </c>
      <c r="R4" s="10">
        <f t="shared" si="0"/>
        <v>0</v>
      </c>
      <c r="S4" s="10">
        <f t="shared" si="1"/>
        <v>0</v>
      </c>
      <c r="T4" s="3">
        <f t="shared" si="1"/>
        <v>0</v>
      </c>
      <c r="U4" s="10">
        <f t="shared" si="1"/>
        <v>0</v>
      </c>
      <c r="V4" s="3">
        <f t="shared" si="1"/>
        <v>0</v>
      </c>
      <c r="W4" s="10"/>
      <c r="X4" s="10"/>
      <c r="Y4" s="10"/>
      <c r="Z4" s="10"/>
      <c r="AA4" s="10"/>
      <c r="AX4" s="10"/>
      <c r="AY4" s="10">
        <f>COUNTIF(AY$12:AY$60,2)</f>
        <v>0</v>
      </c>
      <c r="BU4" s="10">
        <f>COUNTIF(BU$12:BU$60,2)</f>
        <v>0</v>
      </c>
      <c r="BV4" s="10">
        <f>COUNTIF(BV$12:BV$60,2)</f>
        <v>0</v>
      </c>
      <c r="BY4" s="10">
        <f>COUNTIF(BY$12:BY$60,2)</f>
        <v>0</v>
      </c>
      <c r="CA4" s="10">
        <f>COUNTIF(CA$12:CA$60,2)</f>
        <v>0</v>
      </c>
      <c r="CB4" s="15">
        <v>2</v>
      </c>
      <c r="CN4" s="26">
        <v>0</v>
      </c>
      <c r="CO4" s="27">
        <f>COUNTIF(CG$12:CG$60,$CN4)</f>
        <v>49</v>
      </c>
      <c r="CP4" s="28">
        <f>COUNTIF(CC$12:CC$60,$CN4)</f>
        <v>49</v>
      </c>
      <c r="CQ4" s="29">
        <f>COUNTIF(CD$12:CD$60,$CN4)</f>
        <v>49</v>
      </c>
      <c r="CR4" s="30">
        <f>COUNTIF(CE$12:CE$60,$CN4)</f>
        <v>49</v>
      </c>
      <c r="CS4" s="29">
        <f>COUNTIF(CF$12:CF$60,$CN4)</f>
        <v>49</v>
      </c>
      <c r="CT4" s="31">
        <f>COUNTIF(CB$12:CB$60,$CN4)</f>
        <v>49</v>
      </c>
    </row>
    <row r="5" spans="1:98" ht="12.75">
      <c r="A5" s="1">
        <v>5</v>
      </c>
      <c r="B5" s="2" t="s">
        <v>3</v>
      </c>
      <c r="C5" s="10">
        <f t="shared" si="0"/>
        <v>0</v>
      </c>
      <c r="D5" s="10">
        <f t="shared" si="0"/>
        <v>0</v>
      </c>
      <c r="E5" s="10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3">
        <f t="shared" si="0"/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10">
        <f t="shared" si="0"/>
        <v>0</v>
      </c>
      <c r="S5" s="3">
        <f t="shared" si="1"/>
        <v>0</v>
      </c>
      <c r="T5" s="10">
        <f t="shared" si="1"/>
        <v>0</v>
      </c>
      <c r="U5" s="10">
        <f t="shared" si="1"/>
        <v>0</v>
      </c>
      <c r="V5" s="10">
        <f t="shared" si="1"/>
        <v>0</v>
      </c>
      <c r="W5" s="10"/>
      <c r="X5" s="10"/>
      <c r="Y5" s="10"/>
      <c r="Z5" s="10"/>
      <c r="AA5" s="10"/>
      <c r="CA5" s="10">
        <f>COUNTIF(CA$12:CA$60,3)</f>
        <v>0</v>
      </c>
      <c r="CB5" s="15">
        <v>3</v>
      </c>
      <c r="CN5" s="26">
        <v>1</v>
      </c>
      <c r="CO5" s="27">
        <f aca="true" t="shared" si="5" ref="CO5:CO54">COUNTIF(CG$12:CG$60,$CN5)</f>
        <v>0</v>
      </c>
      <c r="CP5" s="28">
        <f aca="true" t="shared" si="6" ref="CP5:CP29">COUNTIF(CC$12:CC$60,$CN5)</f>
        <v>0</v>
      </c>
      <c r="CQ5" s="29">
        <f aca="true" t="shared" si="7" ref="CQ5:CQ29">COUNTIF(CD$12:CD$60,$CN5)</f>
        <v>0</v>
      </c>
      <c r="CR5" s="30">
        <f aca="true" t="shared" si="8" ref="CR5:CR24">COUNTIF(CE$12:CE$60,$CN5)</f>
        <v>0</v>
      </c>
      <c r="CS5" s="29">
        <f aca="true" t="shared" si="9" ref="CS5:CS34">COUNTIF(CF$12:CF$60,$CN5)</f>
        <v>0</v>
      </c>
      <c r="CT5" s="31">
        <f aca="true" t="shared" si="10" ref="CT5:CT20">COUNTIF(CB$12:CB$60,$CN5)</f>
        <v>0</v>
      </c>
    </row>
    <row r="6" spans="1:98" ht="12.75">
      <c r="A6" s="1">
        <v>6</v>
      </c>
      <c r="B6" s="2" t="s">
        <v>4</v>
      </c>
      <c r="C6" s="1">
        <f t="shared" si="0"/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1"/>
        <v>0</v>
      </c>
      <c r="T6" s="1">
        <f t="shared" si="1"/>
        <v>0</v>
      </c>
      <c r="U6" s="1">
        <f t="shared" si="1"/>
        <v>0</v>
      </c>
      <c r="V6" s="1">
        <f t="shared" si="1"/>
        <v>0</v>
      </c>
      <c r="W6" s="1"/>
      <c r="X6" s="1"/>
      <c r="Y6" s="1"/>
      <c r="Z6" s="1"/>
      <c r="AA6" s="1"/>
      <c r="CA6" s="10">
        <f>COUNTIF(CA$12:CA$60,4)</f>
        <v>0</v>
      </c>
      <c r="CB6" s="15">
        <v>4</v>
      </c>
      <c r="CN6" s="26">
        <v>2</v>
      </c>
      <c r="CO6" s="27">
        <f t="shared" si="5"/>
        <v>0</v>
      </c>
      <c r="CP6" s="28">
        <f t="shared" si="6"/>
        <v>0</v>
      </c>
      <c r="CQ6" s="29">
        <f t="shared" si="7"/>
        <v>0</v>
      </c>
      <c r="CR6" s="30">
        <f t="shared" si="8"/>
        <v>0</v>
      </c>
      <c r="CS6" s="29">
        <f t="shared" si="9"/>
        <v>0</v>
      </c>
      <c r="CT6" s="31">
        <f t="shared" si="10"/>
        <v>0</v>
      </c>
    </row>
    <row r="7" spans="1:98" ht="13.5" thickBot="1">
      <c r="A7" s="1">
        <v>7</v>
      </c>
      <c r="B7" s="2" t="s">
        <v>5</v>
      </c>
      <c r="C7" s="1">
        <f t="shared" si="0"/>
        <v>0</v>
      </c>
      <c r="D7" s="1">
        <f t="shared" si="0"/>
        <v>0</v>
      </c>
      <c r="E7" s="1">
        <f t="shared" si="0"/>
        <v>0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1"/>
        <v>0</v>
      </c>
      <c r="T7" s="1">
        <f t="shared" si="1"/>
        <v>0</v>
      </c>
      <c r="U7" s="1">
        <f t="shared" si="1"/>
        <v>0</v>
      </c>
      <c r="V7" s="1">
        <f t="shared" si="1"/>
        <v>0</v>
      </c>
      <c r="W7" s="1"/>
      <c r="X7" s="1"/>
      <c r="Y7" s="1"/>
      <c r="Z7" s="1"/>
      <c r="AA7" s="1"/>
      <c r="CN7" s="26">
        <v>3</v>
      </c>
      <c r="CO7" s="27">
        <f t="shared" si="5"/>
        <v>0</v>
      </c>
      <c r="CP7" s="28">
        <f t="shared" si="6"/>
        <v>0</v>
      </c>
      <c r="CQ7" s="29">
        <f t="shared" si="7"/>
        <v>0</v>
      </c>
      <c r="CR7" s="30">
        <f t="shared" si="8"/>
        <v>0</v>
      </c>
      <c r="CS7" s="29">
        <f t="shared" si="9"/>
        <v>0</v>
      </c>
      <c r="CT7" s="31">
        <f t="shared" si="10"/>
        <v>0</v>
      </c>
    </row>
    <row r="8" spans="1:98" ht="13.5" thickBot="1">
      <c r="A8" s="1">
        <v>8</v>
      </c>
      <c r="B8" s="4">
        <f>COUNTA(B12:B60)</f>
        <v>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5"/>
      <c r="U8" s="5" t="s">
        <v>27</v>
      </c>
      <c r="V8" s="5"/>
      <c r="W8" s="24">
        <f>SUM(W12:W60)/$B$8</f>
        <v>0</v>
      </c>
      <c r="X8" s="24">
        <f aca="true" t="shared" si="11" ref="X8:AW8">SUM(X12:X60)/$B$8</f>
        <v>0</v>
      </c>
      <c r="Y8" s="24">
        <f t="shared" si="11"/>
        <v>0</v>
      </c>
      <c r="Z8" s="24">
        <f t="shared" si="11"/>
        <v>0</v>
      </c>
      <c r="AA8" s="24">
        <f t="shared" si="11"/>
        <v>0</v>
      </c>
      <c r="AB8" s="24">
        <f t="shared" si="11"/>
        <v>0</v>
      </c>
      <c r="AC8" s="24">
        <f t="shared" si="11"/>
        <v>0</v>
      </c>
      <c r="AD8" s="24">
        <f t="shared" si="11"/>
        <v>0</v>
      </c>
      <c r="AE8" s="24">
        <f t="shared" si="11"/>
        <v>0</v>
      </c>
      <c r="AF8" s="24">
        <f t="shared" si="11"/>
        <v>0</v>
      </c>
      <c r="AG8" s="24">
        <f t="shared" si="11"/>
        <v>0</v>
      </c>
      <c r="AH8" s="24">
        <f t="shared" si="11"/>
        <v>0</v>
      </c>
      <c r="AI8" s="24">
        <f t="shared" si="11"/>
        <v>0</v>
      </c>
      <c r="AJ8" s="24">
        <f t="shared" si="11"/>
        <v>0</v>
      </c>
      <c r="AK8" s="24">
        <f t="shared" si="11"/>
        <v>0</v>
      </c>
      <c r="AL8" s="24">
        <f t="shared" si="11"/>
        <v>0</v>
      </c>
      <c r="AM8" s="24">
        <f t="shared" si="11"/>
        <v>0</v>
      </c>
      <c r="AN8" s="24">
        <f t="shared" si="11"/>
        <v>0</v>
      </c>
      <c r="AO8" s="24">
        <f t="shared" si="11"/>
        <v>0</v>
      </c>
      <c r="AP8" s="24">
        <f t="shared" si="11"/>
        <v>0</v>
      </c>
      <c r="AQ8" s="24">
        <f t="shared" si="11"/>
        <v>0</v>
      </c>
      <c r="AR8" s="24">
        <f t="shared" si="11"/>
        <v>0</v>
      </c>
      <c r="AS8" s="24">
        <f t="shared" si="11"/>
        <v>0</v>
      </c>
      <c r="AT8" s="24">
        <f t="shared" si="11"/>
        <v>0</v>
      </c>
      <c r="AU8" s="24">
        <f t="shared" si="11"/>
        <v>0</v>
      </c>
      <c r="AV8" s="24">
        <f t="shared" si="11"/>
        <v>0</v>
      </c>
      <c r="AW8" s="24">
        <f t="shared" si="11"/>
        <v>0</v>
      </c>
      <c r="AX8" s="24">
        <f>SUM(AX12:AX60)/(2*$B$8)</f>
        <v>0</v>
      </c>
      <c r="AY8" s="24">
        <f>SUM(AY12:AY60)/(2*$B$8)</f>
        <v>0</v>
      </c>
      <c r="AZ8" s="24">
        <f>SUM(AZ12:AZ60)/$B$8</f>
        <v>0</v>
      </c>
      <c r="BA8" s="24">
        <f aca="true" t="shared" si="12" ref="BA8:BT8">SUM(BA12:BA60)/$B$8</f>
        <v>0</v>
      </c>
      <c r="BB8" s="24">
        <f t="shared" si="12"/>
        <v>0</v>
      </c>
      <c r="BC8" s="24">
        <f t="shared" si="12"/>
        <v>0</v>
      </c>
      <c r="BD8" s="24">
        <f t="shared" si="12"/>
        <v>0</v>
      </c>
      <c r="BE8" s="24">
        <f t="shared" si="12"/>
        <v>0</v>
      </c>
      <c r="BF8" s="24">
        <f t="shared" si="12"/>
        <v>0</v>
      </c>
      <c r="BG8" s="24">
        <f t="shared" si="12"/>
        <v>0</v>
      </c>
      <c r="BH8" s="24">
        <f t="shared" si="12"/>
        <v>0</v>
      </c>
      <c r="BI8" s="24">
        <f t="shared" si="12"/>
        <v>0</v>
      </c>
      <c r="BJ8" s="24">
        <f t="shared" si="12"/>
        <v>0</v>
      </c>
      <c r="BK8" s="24">
        <f t="shared" si="12"/>
        <v>0</v>
      </c>
      <c r="BL8" s="24">
        <f t="shared" si="12"/>
        <v>0</v>
      </c>
      <c r="BM8" s="24">
        <f t="shared" si="12"/>
        <v>0</v>
      </c>
      <c r="BN8" s="24">
        <f t="shared" si="12"/>
        <v>0</v>
      </c>
      <c r="BO8" s="24">
        <f t="shared" si="12"/>
        <v>0</v>
      </c>
      <c r="BP8" s="24">
        <f t="shared" si="12"/>
        <v>0</v>
      </c>
      <c r="BQ8" s="24">
        <f t="shared" si="12"/>
        <v>0</v>
      </c>
      <c r="BR8" s="24">
        <f t="shared" si="12"/>
        <v>0</v>
      </c>
      <c r="BS8" s="24">
        <f>SUM(BS12:BS60)/$B$8</f>
        <v>0</v>
      </c>
      <c r="BT8" s="24">
        <f t="shared" si="12"/>
        <v>0</v>
      </c>
      <c r="BU8" s="24">
        <f>SUM(BU12:BU60)/(2*$B$8)</f>
        <v>0</v>
      </c>
      <c r="BV8" s="24">
        <f>SUM(BV12:BV60)/(2*$B$8)</f>
        <v>0</v>
      </c>
      <c r="BW8" s="24">
        <f>SUM(BW12:BW60)/($B$8)</f>
        <v>0</v>
      </c>
      <c r="BX8" s="24">
        <f>SUM(BX12:BX60)/($B$8)</f>
        <v>0</v>
      </c>
      <c r="BY8" s="24">
        <f>SUM(BY12:BY60)/(2*$B$8)</f>
        <v>0</v>
      </c>
      <c r="BZ8" s="24">
        <f>SUM(BZ12:BZ60)/($B$8)</f>
        <v>0</v>
      </c>
      <c r="CA8" s="24">
        <f>SUM(CA12:CA60)/(4*$B$8)</f>
        <v>0</v>
      </c>
      <c r="CB8" s="24">
        <f>SUM(CB12:CB60)/(16*$B$8)</f>
        <v>0</v>
      </c>
      <c r="CC8" s="24">
        <f>SUM(CC12:CC60)/(25*$B$8)</f>
        <v>0</v>
      </c>
      <c r="CD8" s="24">
        <f>SUM(CD12:CD60)/(25*$B$8)</f>
        <v>0</v>
      </c>
      <c r="CE8" s="24">
        <f>SUM(CE12:CE60)/(20*$B$8)</f>
        <v>0</v>
      </c>
      <c r="CF8" s="24">
        <f>SUM(CF12:CF60)/(30*$B$8)</f>
        <v>0</v>
      </c>
      <c r="CG8" s="24">
        <f>SUM(CG12:CG60)/(50*$B$8)</f>
        <v>0</v>
      </c>
      <c r="CI8" s="15"/>
      <c r="CJ8" s="15"/>
      <c r="CK8" s="2" t="s">
        <v>68</v>
      </c>
      <c r="CL8" s="15"/>
      <c r="CM8" s="15"/>
      <c r="CN8" s="26">
        <v>4</v>
      </c>
      <c r="CO8" s="27">
        <f t="shared" si="5"/>
        <v>0</v>
      </c>
      <c r="CP8" s="28">
        <f t="shared" si="6"/>
        <v>0</v>
      </c>
      <c r="CQ8" s="29">
        <f t="shared" si="7"/>
        <v>0</v>
      </c>
      <c r="CR8" s="30">
        <f t="shared" si="8"/>
        <v>0</v>
      </c>
      <c r="CS8" s="29">
        <f t="shared" si="9"/>
        <v>0</v>
      </c>
      <c r="CT8" s="31">
        <f t="shared" si="10"/>
        <v>0</v>
      </c>
    </row>
    <row r="9" spans="1:98" ht="12.75">
      <c r="A9" s="1">
        <v>9</v>
      </c>
      <c r="B9" s="1"/>
      <c r="C9" s="1" t="s">
        <v>8</v>
      </c>
      <c r="D9" s="1" t="s">
        <v>8</v>
      </c>
      <c r="E9" s="1" t="s">
        <v>8</v>
      </c>
      <c r="F9" s="1" t="s">
        <v>8</v>
      </c>
      <c r="G9" s="1" t="s">
        <v>8</v>
      </c>
      <c r="H9" s="1" t="s">
        <v>8</v>
      </c>
      <c r="I9" s="1" t="s">
        <v>8</v>
      </c>
      <c r="J9" s="1" t="s">
        <v>8</v>
      </c>
      <c r="K9" s="1" t="s">
        <v>8</v>
      </c>
      <c r="L9" s="1" t="s">
        <v>8</v>
      </c>
      <c r="M9" s="1" t="s">
        <v>8</v>
      </c>
      <c r="N9" s="1" t="s">
        <v>8</v>
      </c>
      <c r="O9" s="1" t="s">
        <v>8</v>
      </c>
      <c r="P9" s="1" t="s">
        <v>8</v>
      </c>
      <c r="Q9" s="1" t="s">
        <v>8</v>
      </c>
      <c r="R9" s="1" t="s">
        <v>8</v>
      </c>
      <c r="S9" s="1" t="s">
        <v>8</v>
      </c>
      <c r="T9" s="1" t="s">
        <v>8</v>
      </c>
      <c r="U9" s="1" t="s">
        <v>8</v>
      </c>
      <c r="V9" s="1" t="s">
        <v>8</v>
      </c>
      <c r="W9" s="1" t="s">
        <v>8</v>
      </c>
      <c r="X9" s="1" t="s">
        <v>8</v>
      </c>
      <c r="Y9" s="1" t="s">
        <v>8</v>
      </c>
      <c r="Z9" s="1" t="s">
        <v>28</v>
      </c>
      <c r="AA9" s="1" t="s">
        <v>28</v>
      </c>
      <c r="AB9" s="1" t="s">
        <v>8</v>
      </c>
      <c r="AC9" s="1" t="s">
        <v>8</v>
      </c>
      <c r="AD9" s="1" t="s">
        <v>28</v>
      </c>
      <c r="AE9" s="1" t="s">
        <v>28</v>
      </c>
      <c r="AF9" s="1" t="s">
        <v>28</v>
      </c>
      <c r="AG9" s="1" t="s">
        <v>28</v>
      </c>
      <c r="AH9" s="1" t="s">
        <v>28</v>
      </c>
      <c r="AI9" s="1" t="s">
        <v>28</v>
      </c>
      <c r="AJ9" s="1" t="s">
        <v>28</v>
      </c>
      <c r="AK9" s="1" t="s">
        <v>28</v>
      </c>
      <c r="AL9" s="1" t="s">
        <v>28</v>
      </c>
      <c r="AM9" s="1" t="s">
        <v>28</v>
      </c>
      <c r="AN9" s="1" t="s">
        <v>28</v>
      </c>
      <c r="AO9" s="1" t="s">
        <v>28</v>
      </c>
      <c r="AP9" s="1" t="s">
        <v>28</v>
      </c>
      <c r="AQ9" s="1" t="s">
        <v>28</v>
      </c>
      <c r="AR9" s="1" t="s">
        <v>28</v>
      </c>
      <c r="AS9" s="1" t="s">
        <v>28</v>
      </c>
      <c r="AT9" s="1" t="s">
        <v>28</v>
      </c>
      <c r="AU9" s="1" t="s">
        <v>28</v>
      </c>
      <c r="AV9" s="1" t="s">
        <v>28</v>
      </c>
      <c r="AW9" s="1" t="s">
        <v>28</v>
      </c>
      <c r="AX9" s="1" t="s">
        <v>28</v>
      </c>
      <c r="AY9" s="1" t="s">
        <v>28</v>
      </c>
      <c r="AZ9" s="1" t="s">
        <v>8</v>
      </c>
      <c r="BA9" s="1" t="s">
        <v>8</v>
      </c>
      <c r="BB9" s="1" t="s">
        <v>8</v>
      </c>
      <c r="BC9" s="1" t="s">
        <v>8</v>
      </c>
      <c r="BD9" s="1" t="s">
        <v>8</v>
      </c>
      <c r="BE9" s="1" t="s">
        <v>8</v>
      </c>
      <c r="BF9" s="1" t="s">
        <v>8</v>
      </c>
      <c r="BG9" s="1" t="s">
        <v>8</v>
      </c>
      <c r="BH9" s="1" t="s">
        <v>8</v>
      </c>
      <c r="BI9" s="1" t="s">
        <v>8</v>
      </c>
      <c r="BJ9" s="1" t="s">
        <v>8</v>
      </c>
      <c r="BK9" s="1" t="s">
        <v>8</v>
      </c>
      <c r="BL9" s="1" t="s">
        <v>8</v>
      </c>
      <c r="BM9" s="1" t="s">
        <v>8</v>
      </c>
      <c r="BN9" s="1" t="s">
        <v>8</v>
      </c>
      <c r="BO9" s="1" t="s">
        <v>8</v>
      </c>
      <c r="BP9" s="1" t="s">
        <v>8</v>
      </c>
      <c r="BQ9" s="1" t="s">
        <v>8</v>
      </c>
      <c r="BR9" s="1" t="s">
        <v>8</v>
      </c>
      <c r="BS9" s="1" t="s">
        <v>8</v>
      </c>
      <c r="BT9" s="1" t="s">
        <v>8</v>
      </c>
      <c r="BU9" s="1" t="s">
        <v>8</v>
      </c>
      <c r="BV9" s="1" t="s">
        <v>28</v>
      </c>
      <c r="BW9" s="1" t="s">
        <v>8</v>
      </c>
      <c r="BX9" s="1" t="s">
        <v>8</v>
      </c>
      <c r="BY9" s="1" t="s">
        <v>28</v>
      </c>
      <c r="BZ9" s="1" t="s">
        <v>28</v>
      </c>
      <c r="CA9" s="1" t="s">
        <v>28</v>
      </c>
      <c r="CB9" s="1" t="s">
        <v>28</v>
      </c>
      <c r="CN9" s="26">
        <v>5</v>
      </c>
      <c r="CO9" s="27">
        <f t="shared" si="5"/>
        <v>0</v>
      </c>
      <c r="CP9" s="28">
        <f t="shared" si="6"/>
        <v>0</v>
      </c>
      <c r="CQ9" s="29">
        <f t="shared" si="7"/>
        <v>0</v>
      </c>
      <c r="CR9" s="30">
        <f t="shared" si="8"/>
        <v>0</v>
      </c>
      <c r="CS9" s="29">
        <f t="shared" si="9"/>
        <v>0</v>
      </c>
      <c r="CT9" s="31">
        <f t="shared" si="10"/>
        <v>0</v>
      </c>
    </row>
    <row r="10" spans="1:98" ht="12.75">
      <c r="A10" s="1">
        <v>10</v>
      </c>
      <c r="B10" s="1" t="s">
        <v>29</v>
      </c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">
        <v>6</v>
      </c>
      <c r="I10" s="6">
        <v>7</v>
      </c>
      <c r="J10" s="6">
        <v>8</v>
      </c>
      <c r="K10" s="6">
        <v>9</v>
      </c>
      <c r="L10" s="6">
        <v>10</v>
      </c>
      <c r="M10" s="6">
        <v>11</v>
      </c>
      <c r="N10" s="6">
        <v>12</v>
      </c>
      <c r="O10" s="6">
        <v>13</v>
      </c>
      <c r="P10" s="6">
        <v>14</v>
      </c>
      <c r="Q10" s="6">
        <v>15</v>
      </c>
      <c r="R10" s="6">
        <v>16</v>
      </c>
      <c r="S10" s="6">
        <v>17</v>
      </c>
      <c r="T10" s="6">
        <v>18</v>
      </c>
      <c r="U10" s="6">
        <v>19</v>
      </c>
      <c r="V10" s="6">
        <v>20</v>
      </c>
      <c r="W10" s="6">
        <v>21</v>
      </c>
      <c r="X10" s="6" t="s">
        <v>35</v>
      </c>
      <c r="Y10" s="6" t="s">
        <v>36</v>
      </c>
      <c r="Z10" s="6" t="s">
        <v>37</v>
      </c>
      <c r="AA10" s="6" t="s">
        <v>38</v>
      </c>
      <c r="AB10" s="6">
        <v>24</v>
      </c>
      <c r="AC10" s="6">
        <v>25</v>
      </c>
      <c r="AD10" s="6" t="s">
        <v>41</v>
      </c>
      <c r="AE10" s="6" t="s">
        <v>42</v>
      </c>
      <c r="AF10" s="6">
        <v>27</v>
      </c>
      <c r="AG10" s="13" t="s">
        <v>43</v>
      </c>
      <c r="AH10" s="6" t="s">
        <v>44</v>
      </c>
      <c r="AI10" s="6" t="s">
        <v>45</v>
      </c>
      <c r="AJ10" s="6" t="s">
        <v>46</v>
      </c>
      <c r="AK10" s="6" t="s">
        <v>47</v>
      </c>
      <c r="AL10" s="6" t="s">
        <v>48</v>
      </c>
      <c r="AM10" s="6" t="s">
        <v>49</v>
      </c>
      <c r="AN10" s="6" t="s">
        <v>50</v>
      </c>
      <c r="AO10" s="6" t="s">
        <v>51</v>
      </c>
      <c r="AP10" s="6" t="s">
        <v>52</v>
      </c>
      <c r="AQ10" s="6" t="s">
        <v>53</v>
      </c>
      <c r="AR10" s="6" t="s">
        <v>54</v>
      </c>
      <c r="AS10" s="6" t="s">
        <v>55</v>
      </c>
      <c r="AT10" s="6" t="s">
        <v>56</v>
      </c>
      <c r="AU10" s="6" t="s">
        <v>57</v>
      </c>
      <c r="AV10" s="6" t="s">
        <v>58</v>
      </c>
      <c r="AW10" s="6" t="s">
        <v>59</v>
      </c>
      <c r="AX10" s="6" t="s">
        <v>60</v>
      </c>
      <c r="AY10" s="6" t="s">
        <v>143</v>
      </c>
      <c r="AZ10" s="6">
        <v>1</v>
      </c>
      <c r="BA10" s="6">
        <v>2</v>
      </c>
      <c r="BB10" s="6">
        <v>3</v>
      </c>
      <c r="BC10" s="6">
        <v>4</v>
      </c>
      <c r="BD10" s="6">
        <v>5</v>
      </c>
      <c r="BE10" s="6">
        <v>6</v>
      </c>
      <c r="BF10" s="6">
        <v>7</v>
      </c>
      <c r="BG10" s="6">
        <v>8</v>
      </c>
      <c r="BH10" s="6">
        <v>9</v>
      </c>
      <c r="BI10" s="6">
        <v>10</v>
      </c>
      <c r="BJ10" s="6">
        <v>11</v>
      </c>
      <c r="BK10" s="6">
        <v>12</v>
      </c>
      <c r="BL10" s="6">
        <v>13</v>
      </c>
      <c r="BM10" s="6">
        <v>14</v>
      </c>
      <c r="BN10" s="6">
        <v>15</v>
      </c>
      <c r="BO10" s="6">
        <v>16</v>
      </c>
      <c r="BP10" s="6">
        <v>17</v>
      </c>
      <c r="BQ10" s="6">
        <v>18</v>
      </c>
      <c r="BR10" s="6">
        <v>19</v>
      </c>
      <c r="BS10" s="6">
        <v>20</v>
      </c>
      <c r="BT10" s="6">
        <v>21</v>
      </c>
      <c r="BU10" s="6">
        <v>22</v>
      </c>
      <c r="BV10" s="6">
        <v>23</v>
      </c>
      <c r="BW10" s="6">
        <v>24</v>
      </c>
      <c r="BX10" s="6">
        <v>25</v>
      </c>
      <c r="BY10" s="6">
        <v>26</v>
      </c>
      <c r="BZ10" s="6">
        <v>27</v>
      </c>
      <c r="CA10" s="6">
        <v>28</v>
      </c>
      <c r="CB10" s="6">
        <v>29</v>
      </c>
      <c r="CC10" s="6" t="s">
        <v>61</v>
      </c>
      <c r="CD10" s="6" t="s">
        <v>62</v>
      </c>
      <c r="CE10" s="6" t="s">
        <v>63</v>
      </c>
      <c r="CF10" s="6" t="s">
        <v>64</v>
      </c>
      <c r="CG10" s="6" t="s">
        <v>65</v>
      </c>
      <c r="CH10" s="2" t="s">
        <v>66</v>
      </c>
      <c r="CI10" s="6" t="s">
        <v>61</v>
      </c>
      <c r="CJ10" s="6" t="s">
        <v>62</v>
      </c>
      <c r="CK10" s="6" t="s">
        <v>63</v>
      </c>
      <c r="CL10" s="6" t="s">
        <v>64</v>
      </c>
      <c r="CM10" s="6" t="s">
        <v>65</v>
      </c>
      <c r="CN10" s="26">
        <v>6</v>
      </c>
      <c r="CO10" s="27">
        <f t="shared" si="5"/>
        <v>0</v>
      </c>
      <c r="CP10" s="28">
        <f t="shared" si="6"/>
        <v>0</v>
      </c>
      <c r="CQ10" s="29">
        <f t="shared" si="7"/>
        <v>0</v>
      </c>
      <c r="CR10" s="30">
        <f t="shared" si="8"/>
        <v>0</v>
      </c>
      <c r="CS10" s="29">
        <f t="shared" si="9"/>
        <v>0</v>
      </c>
      <c r="CT10" s="31">
        <f t="shared" si="10"/>
        <v>0</v>
      </c>
    </row>
    <row r="11" spans="1:98" ht="13.5" thickBot="1">
      <c r="A11" s="1">
        <v>11</v>
      </c>
      <c r="B11" s="7"/>
      <c r="C11" s="8" t="s">
        <v>2</v>
      </c>
      <c r="D11" s="8" t="s">
        <v>1</v>
      </c>
      <c r="E11" s="8" t="s">
        <v>0</v>
      </c>
      <c r="F11" s="8" t="s">
        <v>0</v>
      </c>
      <c r="G11" s="8" t="s">
        <v>2</v>
      </c>
      <c r="H11" s="8" t="s">
        <v>0</v>
      </c>
      <c r="I11" s="8" t="s">
        <v>1</v>
      </c>
      <c r="J11" s="8" t="s">
        <v>3</v>
      </c>
      <c r="K11" s="8" t="s">
        <v>1</v>
      </c>
      <c r="L11" s="8" t="s">
        <v>2</v>
      </c>
      <c r="M11" s="8" t="s">
        <v>1</v>
      </c>
      <c r="N11" s="8" t="s">
        <v>1</v>
      </c>
      <c r="O11" s="8" t="s">
        <v>3</v>
      </c>
      <c r="P11" s="8" t="s">
        <v>3</v>
      </c>
      <c r="Q11" s="8" t="s">
        <v>3</v>
      </c>
      <c r="R11" s="8" t="s">
        <v>0</v>
      </c>
      <c r="S11" s="8" t="s">
        <v>3</v>
      </c>
      <c r="T11" s="8" t="s">
        <v>2</v>
      </c>
      <c r="U11" s="8" t="s">
        <v>0</v>
      </c>
      <c r="V11" s="8" t="s">
        <v>2</v>
      </c>
      <c r="W11" s="11" t="s">
        <v>39</v>
      </c>
      <c r="X11" s="11" t="s">
        <v>39</v>
      </c>
      <c r="Y11" s="11" t="s">
        <v>39</v>
      </c>
      <c r="Z11" s="11" t="s">
        <v>39</v>
      </c>
      <c r="AA11" s="11" t="s">
        <v>39</v>
      </c>
      <c r="AB11" s="11" t="s">
        <v>39</v>
      </c>
      <c r="AC11" s="11" t="s">
        <v>39</v>
      </c>
      <c r="AD11" s="11" t="s">
        <v>39</v>
      </c>
      <c r="AE11" s="11" t="s">
        <v>39</v>
      </c>
      <c r="AF11" s="11" t="s">
        <v>39</v>
      </c>
      <c r="AG11" s="11" t="s">
        <v>39</v>
      </c>
      <c r="AH11" s="11" t="s">
        <v>39</v>
      </c>
      <c r="AI11" s="11" t="s">
        <v>39</v>
      </c>
      <c r="AJ11" s="11" t="s">
        <v>39</v>
      </c>
      <c r="AK11" s="11" t="s">
        <v>39</v>
      </c>
      <c r="AL11" s="11" t="s">
        <v>39</v>
      </c>
      <c r="AM11" s="11" t="s">
        <v>39</v>
      </c>
      <c r="AN11" s="11" t="s">
        <v>39</v>
      </c>
      <c r="AO11" s="11" t="s">
        <v>39</v>
      </c>
      <c r="AP11" s="11" t="s">
        <v>39</v>
      </c>
      <c r="AQ11" s="11" t="s">
        <v>39</v>
      </c>
      <c r="AR11" s="11" t="s">
        <v>39</v>
      </c>
      <c r="AS11" s="11" t="s">
        <v>39</v>
      </c>
      <c r="AT11" s="11" t="s">
        <v>39</v>
      </c>
      <c r="AU11" s="11" t="s">
        <v>39</v>
      </c>
      <c r="AV11" s="11" t="s">
        <v>39</v>
      </c>
      <c r="AW11" s="11" t="s">
        <v>39</v>
      </c>
      <c r="AX11" s="11" t="s">
        <v>39</v>
      </c>
      <c r="AY11" s="11" t="s">
        <v>40</v>
      </c>
      <c r="AZ11" s="8" t="s">
        <v>2</v>
      </c>
      <c r="BA11" s="8" t="s">
        <v>1</v>
      </c>
      <c r="BB11" s="8" t="s">
        <v>0</v>
      </c>
      <c r="BC11" s="8" t="s">
        <v>0</v>
      </c>
      <c r="BD11" s="8" t="s">
        <v>2</v>
      </c>
      <c r="BE11" s="8" t="s">
        <v>0</v>
      </c>
      <c r="BF11" s="8" t="s">
        <v>1</v>
      </c>
      <c r="BG11" s="8" t="s">
        <v>3</v>
      </c>
      <c r="BH11" s="8" t="s">
        <v>1</v>
      </c>
      <c r="BI11" s="8" t="s">
        <v>2</v>
      </c>
      <c r="BJ11" s="8" t="s">
        <v>1</v>
      </c>
      <c r="BK11" s="8" t="s">
        <v>1</v>
      </c>
      <c r="BL11" s="8" t="s">
        <v>3</v>
      </c>
      <c r="BM11" s="8" t="s">
        <v>3</v>
      </c>
      <c r="BN11" s="8" t="s">
        <v>3</v>
      </c>
      <c r="BO11" s="8" t="s">
        <v>0</v>
      </c>
      <c r="BP11" s="8" t="s">
        <v>3</v>
      </c>
      <c r="BQ11" s="8" t="s">
        <v>2</v>
      </c>
      <c r="BR11" s="8" t="s">
        <v>0</v>
      </c>
      <c r="BS11" s="8" t="s">
        <v>2</v>
      </c>
      <c r="BT11" s="7">
        <v>1</v>
      </c>
      <c r="BU11" s="7">
        <v>2</v>
      </c>
      <c r="BV11" s="7">
        <v>2</v>
      </c>
      <c r="BW11" s="7">
        <v>1</v>
      </c>
      <c r="BX11" s="7">
        <v>1</v>
      </c>
      <c r="BY11" s="7">
        <v>2</v>
      </c>
      <c r="BZ11" s="7">
        <v>1</v>
      </c>
      <c r="CA11" s="7">
        <v>4</v>
      </c>
      <c r="CB11" s="7">
        <v>16</v>
      </c>
      <c r="CC11" s="11">
        <v>25</v>
      </c>
      <c r="CD11" s="11">
        <v>25</v>
      </c>
      <c r="CE11" s="11">
        <v>20</v>
      </c>
      <c r="CF11" s="11">
        <v>30</v>
      </c>
      <c r="CG11" s="21">
        <v>50</v>
      </c>
      <c r="CH11" s="15" t="s">
        <v>67</v>
      </c>
      <c r="CI11" s="11">
        <v>25</v>
      </c>
      <c r="CJ11" s="11">
        <v>25</v>
      </c>
      <c r="CK11" s="11">
        <v>20</v>
      </c>
      <c r="CL11" s="11">
        <v>30</v>
      </c>
      <c r="CM11" s="21">
        <v>50</v>
      </c>
      <c r="CN11" s="26">
        <v>7</v>
      </c>
      <c r="CO11" s="27">
        <f t="shared" si="5"/>
        <v>0</v>
      </c>
      <c r="CP11" s="28">
        <f t="shared" si="6"/>
        <v>0</v>
      </c>
      <c r="CQ11" s="29">
        <f t="shared" si="7"/>
        <v>0</v>
      </c>
      <c r="CR11" s="30">
        <f t="shared" si="8"/>
        <v>0</v>
      </c>
      <c r="CS11" s="29">
        <f t="shared" si="9"/>
        <v>0</v>
      </c>
      <c r="CT11" s="31">
        <f t="shared" si="10"/>
        <v>0</v>
      </c>
    </row>
    <row r="12" spans="1:98" ht="12.75">
      <c r="A12" s="1">
        <v>12</v>
      </c>
      <c r="B12" s="1" t="s">
        <v>30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>
        <f>IF(C12="C",1,0)</f>
        <v>0</v>
      </c>
      <c r="BA12" s="1">
        <f>IF(D12="B",1,0)</f>
        <v>0</v>
      </c>
      <c r="BB12" s="1">
        <f>IF(E12="A",1,0)</f>
        <v>0</v>
      </c>
      <c r="BC12" s="1">
        <f>IF(F12="A",1,0)</f>
        <v>0</v>
      </c>
      <c r="BD12" s="1">
        <f>IF(G12="C",1,0)</f>
        <v>0</v>
      </c>
      <c r="BE12" s="1">
        <f>IF(H12="A",1,0)</f>
        <v>0</v>
      </c>
      <c r="BF12" s="1">
        <f>IF(I12="B",1,0)</f>
        <v>0</v>
      </c>
      <c r="BG12" s="1">
        <f>IF(J12="D",1,0)</f>
        <v>0</v>
      </c>
      <c r="BH12" s="1">
        <f>IF(K12="B",1,0)</f>
        <v>0</v>
      </c>
      <c r="BI12" s="1">
        <f>IF(L12="C",1,0)</f>
        <v>0</v>
      </c>
      <c r="BJ12" s="1">
        <f>IF(M12="B",1,0)</f>
        <v>0</v>
      </c>
      <c r="BK12" s="1">
        <f>IF(N12="B",1,0)</f>
        <v>0</v>
      </c>
      <c r="BL12" s="1">
        <f>IF(O12="D",1,0)</f>
        <v>0</v>
      </c>
      <c r="BM12" s="1">
        <f>IF(P12="D",1,0)</f>
        <v>0</v>
      </c>
      <c r="BN12" s="1">
        <f>IF(Q12="D",1,0)</f>
        <v>0</v>
      </c>
      <c r="BO12" s="1">
        <f>IF(R12="A",1,0)</f>
        <v>0</v>
      </c>
      <c r="BP12" s="1">
        <f>IF(S12="D",1,0)</f>
        <v>0</v>
      </c>
      <c r="BQ12" s="1">
        <f>IF(T12="C",1,0)</f>
        <v>0</v>
      </c>
      <c r="BR12" s="1">
        <f>IF(U12="A",1,0)</f>
        <v>0</v>
      </c>
      <c r="BS12" s="1">
        <f>IF(V12="C",1,0)</f>
        <v>0</v>
      </c>
      <c r="BT12" s="1">
        <f>W12</f>
        <v>0</v>
      </c>
      <c r="BU12" s="1">
        <f>X12+Y12</f>
        <v>0</v>
      </c>
      <c r="BV12" s="1">
        <f>AA12+Z12</f>
        <v>0</v>
      </c>
      <c r="BW12" s="1">
        <f>AB12</f>
        <v>0</v>
      </c>
      <c r="BX12" s="1">
        <f>AC12</f>
        <v>0</v>
      </c>
      <c r="BY12" s="1">
        <f>AD12+AE12</f>
        <v>0</v>
      </c>
      <c r="BZ12" s="1">
        <f>AF12</f>
        <v>0</v>
      </c>
      <c r="CA12" s="1">
        <f>AH12+AG12+AI12+AJ12</f>
        <v>0</v>
      </c>
      <c r="CB12" s="1">
        <f>SUM(AK12:AY12)</f>
        <v>0</v>
      </c>
      <c r="CC12" s="22">
        <f>SUM(AZ12:BU12)+BW12+BX12</f>
        <v>0</v>
      </c>
      <c r="CD12" s="1">
        <f>SUM(BY12:CB12)+BV12</f>
        <v>0</v>
      </c>
      <c r="CE12" s="23">
        <f>SUM(AZ12:BS12)</f>
        <v>0</v>
      </c>
      <c r="CF12" s="1">
        <f>SUM(BT12:CB12)</f>
        <v>0</v>
      </c>
      <c r="CG12" s="20">
        <f>CE12+CF12</f>
        <v>0</v>
      </c>
      <c r="CH12" s="15" t="str">
        <f>B12</f>
        <v>A01</v>
      </c>
      <c r="CI12" s="33">
        <f>CC12/25</f>
        <v>0</v>
      </c>
      <c r="CJ12" s="14">
        <f>CD12/25</f>
        <v>0</v>
      </c>
      <c r="CK12" s="34">
        <f>CE12/20</f>
        <v>0</v>
      </c>
      <c r="CL12" s="14">
        <f>CF12/30</f>
        <v>0</v>
      </c>
      <c r="CM12" s="25">
        <f>CG12/50</f>
        <v>0</v>
      </c>
      <c r="CN12" s="26">
        <v>8</v>
      </c>
      <c r="CO12" s="27">
        <f t="shared" si="5"/>
        <v>0</v>
      </c>
      <c r="CP12" s="28">
        <f t="shared" si="6"/>
        <v>0</v>
      </c>
      <c r="CQ12" s="29">
        <f t="shared" si="7"/>
        <v>0</v>
      </c>
      <c r="CR12" s="30">
        <f t="shared" si="8"/>
        <v>0</v>
      </c>
      <c r="CS12" s="29">
        <f t="shared" si="9"/>
        <v>0</v>
      </c>
      <c r="CT12" s="31">
        <f t="shared" si="10"/>
        <v>0</v>
      </c>
    </row>
    <row r="13" spans="1:98" ht="12.75">
      <c r="A13" s="1">
        <v>13</v>
      </c>
      <c r="B13" s="1" t="s">
        <v>136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>
        <f aca="true" t="shared" si="13" ref="AZ13:AZ60">IF(C13="C",1,0)</f>
        <v>0</v>
      </c>
      <c r="BA13" s="1">
        <f aca="true" t="shared" si="14" ref="BA13:BA60">IF(D13="B",1,0)</f>
        <v>0</v>
      </c>
      <c r="BB13" s="1">
        <f aca="true" t="shared" si="15" ref="BB13:BB60">IF(E13="A",1,0)</f>
        <v>0</v>
      </c>
      <c r="BC13" s="1">
        <f aca="true" t="shared" si="16" ref="BC13:BC60">IF(F13="A",1,0)</f>
        <v>0</v>
      </c>
      <c r="BD13" s="1">
        <f aca="true" t="shared" si="17" ref="BD13:BD60">IF(G13="C",1,0)</f>
        <v>0</v>
      </c>
      <c r="BE13" s="1">
        <f aca="true" t="shared" si="18" ref="BE13:BE60">IF(H13="A",1,0)</f>
        <v>0</v>
      </c>
      <c r="BF13" s="1">
        <f aca="true" t="shared" si="19" ref="BF13:BF60">IF(I13="B",1,0)</f>
        <v>0</v>
      </c>
      <c r="BG13" s="1">
        <f aca="true" t="shared" si="20" ref="BG13:BG60">IF(J13="D",1,0)</f>
        <v>0</v>
      </c>
      <c r="BH13" s="1">
        <f aca="true" t="shared" si="21" ref="BH13:BH60">IF(K13="B",1,0)</f>
        <v>0</v>
      </c>
      <c r="BI13" s="1">
        <f aca="true" t="shared" si="22" ref="BI13:BI60">IF(L13="C",1,0)</f>
        <v>0</v>
      </c>
      <c r="BJ13" s="1">
        <f aca="true" t="shared" si="23" ref="BJ13:BJ60">IF(M13="B",1,0)</f>
        <v>0</v>
      </c>
      <c r="BK13" s="1">
        <f aca="true" t="shared" si="24" ref="BK13:BK60">IF(N13="B",1,0)</f>
        <v>0</v>
      </c>
      <c r="BL13" s="1">
        <f aca="true" t="shared" si="25" ref="BL13:BL60">IF(O13="D",1,0)</f>
        <v>0</v>
      </c>
      <c r="BM13" s="1">
        <f aca="true" t="shared" si="26" ref="BM13:BM60">IF(P13="D",1,0)</f>
        <v>0</v>
      </c>
      <c r="BN13" s="1">
        <f aca="true" t="shared" si="27" ref="BN13:BN60">IF(Q13="D",1,0)</f>
        <v>0</v>
      </c>
      <c r="BO13" s="1">
        <f aca="true" t="shared" si="28" ref="BO13:BO60">IF(R13="A",1,0)</f>
        <v>0</v>
      </c>
      <c r="BP13" s="1">
        <f aca="true" t="shared" si="29" ref="BP13:BP60">IF(S13="D",1,0)</f>
        <v>0</v>
      </c>
      <c r="BQ13" s="1">
        <f aca="true" t="shared" si="30" ref="BQ13:BQ60">IF(T13="C",1,0)</f>
        <v>0</v>
      </c>
      <c r="BR13" s="1">
        <f aca="true" t="shared" si="31" ref="BR13:BR60">IF(U13="A",1,0)</f>
        <v>0</v>
      </c>
      <c r="BS13" s="1">
        <f aca="true" t="shared" si="32" ref="BS13:BS60">IF(V13="C",1,0)</f>
        <v>0</v>
      </c>
      <c r="BT13" s="1">
        <f aca="true" t="shared" si="33" ref="BT13:BT60">W13</f>
        <v>0</v>
      </c>
      <c r="BU13" s="1">
        <f aca="true" t="shared" si="34" ref="BU13:BU60">X13+Y13</f>
        <v>0</v>
      </c>
      <c r="BV13" s="1">
        <f aca="true" t="shared" si="35" ref="BV13:BV60">AA13+Z13</f>
        <v>0</v>
      </c>
      <c r="BW13" s="1">
        <f aca="true" t="shared" si="36" ref="BW13:BW60">AB13</f>
        <v>0</v>
      </c>
      <c r="BX13" s="1">
        <f aca="true" t="shared" si="37" ref="BX13:BX60">AC13</f>
        <v>0</v>
      </c>
      <c r="BY13" s="1">
        <f aca="true" t="shared" si="38" ref="BY13:BY60">AD13+AE13</f>
        <v>0</v>
      </c>
      <c r="BZ13" s="1">
        <f aca="true" t="shared" si="39" ref="BZ13:BZ60">AF13</f>
        <v>0</v>
      </c>
      <c r="CA13" s="1">
        <f aca="true" t="shared" si="40" ref="CA13:CA60">AH13+AG13+AI13+AJ13</f>
        <v>0</v>
      </c>
      <c r="CB13" s="1">
        <f aca="true" t="shared" si="41" ref="CB13:CB60">SUM(AK13:AY13)</f>
        <v>0</v>
      </c>
      <c r="CC13" s="22">
        <f aca="true" t="shared" si="42" ref="CC13:CC60">SUM(AZ13:BU13)+BW13+BX13</f>
        <v>0</v>
      </c>
      <c r="CD13" s="1">
        <f aca="true" t="shared" si="43" ref="CD13:CD60">SUM(BY13:CB13)+BV13</f>
        <v>0</v>
      </c>
      <c r="CE13" s="23">
        <f aca="true" t="shared" si="44" ref="CE13:CE60">SUM(AZ13:BS13)</f>
        <v>0</v>
      </c>
      <c r="CF13" s="1">
        <f aca="true" t="shared" si="45" ref="CF13:CF60">SUM(BT13:CB13)</f>
        <v>0</v>
      </c>
      <c r="CG13" s="20">
        <f aca="true" t="shared" si="46" ref="CG13:CG60">CE13+CF13</f>
        <v>0</v>
      </c>
      <c r="CH13" s="2" t="str">
        <f aca="true" t="shared" si="47" ref="CH13:CH60">B13</f>
        <v>A02</v>
      </c>
      <c r="CI13" s="33">
        <f aca="true" t="shared" si="48" ref="CI13:CI60">CC13/25</f>
        <v>0</v>
      </c>
      <c r="CJ13" s="14">
        <f aca="true" t="shared" si="49" ref="CJ13:CJ60">CD13/25</f>
        <v>0</v>
      </c>
      <c r="CK13" s="34">
        <f aca="true" t="shared" si="50" ref="CK13:CK60">CE13/20</f>
        <v>0</v>
      </c>
      <c r="CL13" s="14">
        <f aca="true" t="shared" si="51" ref="CL13:CL60">CF13/30</f>
        <v>0</v>
      </c>
      <c r="CM13" s="25">
        <f aca="true" t="shared" si="52" ref="CM13:CM60">CG13/50</f>
        <v>0</v>
      </c>
      <c r="CN13" s="26">
        <v>9</v>
      </c>
      <c r="CO13" s="27">
        <f t="shared" si="5"/>
        <v>0</v>
      </c>
      <c r="CP13" s="28">
        <f t="shared" si="6"/>
        <v>0</v>
      </c>
      <c r="CQ13" s="29">
        <f t="shared" si="7"/>
        <v>0</v>
      </c>
      <c r="CR13" s="30">
        <f t="shared" si="8"/>
        <v>0</v>
      </c>
      <c r="CS13" s="29">
        <f t="shared" si="9"/>
        <v>0</v>
      </c>
      <c r="CT13" s="31">
        <f t="shared" si="10"/>
        <v>0</v>
      </c>
    </row>
    <row r="14" spans="1:98" ht="12.75">
      <c r="A14" s="1">
        <v>14</v>
      </c>
      <c r="B14" s="1" t="s">
        <v>137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>
        <f t="shared" si="13"/>
        <v>0</v>
      </c>
      <c r="BA14" s="1">
        <f t="shared" si="14"/>
        <v>0</v>
      </c>
      <c r="BB14" s="1">
        <f t="shared" si="15"/>
        <v>0</v>
      </c>
      <c r="BC14" s="1">
        <f t="shared" si="16"/>
        <v>0</v>
      </c>
      <c r="BD14" s="1">
        <f t="shared" si="17"/>
        <v>0</v>
      </c>
      <c r="BE14" s="1">
        <f t="shared" si="18"/>
        <v>0</v>
      </c>
      <c r="BF14" s="1">
        <f t="shared" si="19"/>
        <v>0</v>
      </c>
      <c r="BG14" s="1">
        <f t="shared" si="20"/>
        <v>0</v>
      </c>
      <c r="BH14" s="1">
        <f t="shared" si="21"/>
        <v>0</v>
      </c>
      <c r="BI14" s="1">
        <f t="shared" si="22"/>
        <v>0</v>
      </c>
      <c r="BJ14" s="1">
        <f t="shared" si="23"/>
        <v>0</v>
      </c>
      <c r="BK14" s="1">
        <f t="shared" si="24"/>
        <v>0</v>
      </c>
      <c r="BL14" s="1">
        <f t="shared" si="25"/>
        <v>0</v>
      </c>
      <c r="BM14" s="1">
        <f t="shared" si="26"/>
        <v>0</v>
      </c>
      <c r="BN14" s="1">
        <f t="shared" si="27"/>
        <v>0</v>
      </c>
      <c r="BO14" s="1">
        <f t="shared" si="28"/>
        <v>0</v>
      </c>
      <c r="BP14" s="1">
        <f t="shared" si="29"/>
        <v>0</v>
      </c>
      <c r="BQ14" s="1">
        <f t="shared" si="30"/>
        <v>0</v>
      </c>
      <c r="BR14" s="1">
        <f t="shared" si="31"/>
        <v>0</v>
      </c>
      <c r="BS14" s="1">
        <f t="shared" si="32"/>
        <v>0</v>
      </c>
      <c r="BT14" s="1">
        <f t="shared" si="33"/>
        <v>0</v>
      </c>
      <c r="BU14" s="1">
        <f t="shared" si="34"/>
        <v>0</v>
      </c>
      <c r="BV14" s="1">
        <f t="shared" si="35"/>
        <v>0</v>
      </c>
      <c r="BW14" s="1">
        <f t="shared" si="36"/>
        <v>0</v>
      </c>
      <c r="BX14" s="1">
        <f t="shared" si="37"/>
        <v>0</v>
      </c>
      <c r="BY14" s="1">
        <f t="shared" si="38"/>
        <v>0</v>
      </c>
      <c r="BZ14" s="1">
        <f t="shared" si="39"/>
        <v>0</v>
      </c>
      <c r="CA14" s="1">
        <f t="shared" si="40"/>
        <v>0</v>
      </c>
      <c r="CB14" s="1">
        <f t="shared" si="41"/>
        <v>0</v>
      </c>
      <c r="CC14" s="22">
        <f t="shared" si="42"/>
        <v>0</v>
      </c>
      <c r="CD14" s="1">
        <f t="shared" si="43"/>
        <v>0</v>
      </c>
      <c r="CE14" s="23">
        <f t="shared" si="44"/>
        <v>0</v>
      </c>
      <c r="CF14" s="1">
        <f t="shared" si="45"/>
        <v>0</v>
      </c>
      <c r="CG14" s="20">
        <f t="shared" si="46"/>
        <v>0</v>
      </c>
      <c r="CH14" s="2" t="str">
        <f t="shared" si="47"/>
        <v>A03</v>
      </c>
      <c r="CI14" s="33">
        <f t="shared" si="48"/>
        <v>0</v>
      </c>
      <c r="CJ14" s="14">
        <f t="shared" si="49"/>
        <v>0</v>
      </c>
      <c r="CK14" s="34">
        <f t="shared" si="50"/>
        <v>0</v>
      </c>
      <c r="CL14" s="14">
        <f t="shared" si="51"/>
        <v>0</v>
      </c>
      <c r="CM14" s="25">
        <f t="shared" si="52"/>
        <v>0</v>
      </c>
      <c r="CN14" s="26">
        <v>10</v>
      </c>
      <c r="CO14" s="27">
        <f t="shared" si="5"/>
        <v>0</v>
      </c>
      <c r="CP14" s="28">
        <f t="shared" si="6"/>
        <v>0</v>
      </c>
      <c r="CQ14" s="29">
        <f t="shared" si="7"/>
        <v>0</v>
      </c>
      <c r="CR14" s="30">
        <f t="shared" si="8"/>
        <v>0</v>
      </c>
      <c r="CS14" s="29">
        <f t="shared" si="9"/>
        <v>0</v>
      </c>
      <c r="CT14" s="31">
        <f t="shared" si="10"/>
        <v>0</v>
      </c>
    </row>
    <row r="15" spans="1:98" ht="12.75">
      <c r="A15" s="1">
        <v>15</v>
      </c>
      <c r="B15" s="1" t="s">
        <v>138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>
        <f t="shared" si="13"/>
        <v>0</v>
      </c>
      <c r="BA15" s="1">
        <f t="shared" si="14"/>
        <v>0</v>
      </c>
      <c r="BB15" s="1">
        <f t="shared" si="15"/>
        <v>0</v>
      </c>
      <c r="BC15" s="1">
        <f t="shared" si="16"/>
        <v>0</v>
      </c>
      <c r="BD15" s="1">
        <f t="shared" si="17"/>
        <v>0</v>
      </c>
      <c r="BE15" s="1">
        <f t="shared" si="18"/>
        <v>0</v>
      </c>
      <c r="BF15" s="1">
        <f t="shared" si="19"/>
        <v>0</v>
      </c>
      <c r="BG15" s="1">
        <f t="shared" si="20"/>
        <v>0</v>
      </c>
      <c r="BH15" s="1">
        <f t="shared" si="21"/>
        <v>0</v>
      </c>
      <c r="BI15" s="1">
        <f t="shared" si="22"/>
        <v>0</v>
      </c>
      <c r="BJ15" s="1">
        <f t="shared" si="23"/>
        <v>0</v>
      </c>
      <c r="BK15" s="1">
        <f t="shared" si="24"/>
        <v>0</v>
      </c>
      <c r="BL15" s="1">
        <f t="shared" si="25"/>
        <v>0</v>
      </c>
      <c r="BM15" s="1">
        <f t="shared" si="26"/>
        <v>0</v>
      </c>
      <c r="BN15" s="1">
        <f t="shared" si="27"/>
        <v>0</v>
      </c>
      <c r="BO15" s="1">
        <f t="shared" si="28"/>
        <v>0</v>
      </c>
      <c r="BP15" s="1">
        <f t="shared" si="29"/>
        <v>0</v>
      </c>
      <c r="BQ15" s="1">
        <f t="shared" si="30"/>
        <v>0</v>
      </c>
      <c r="BR15" s="1">
        <f t="shared" si="31"/>
        <v>0</v>
      </c>
      <c r="BS15" s="1">
        <f t="shared" si="32"/>
        <v>0</v>
      </c>
      <c r="BT15" s="1">
        <f t="shared" si="33"/>
        <v>0</v>
      </c>
      <c r="BU15" s="1">
        <f t="shared" si="34"/>
        <v>0</v>
      </c>
      <c r="BV15" s="1">
        <f t="shared" si="35"/>
        <v>0</v>
      </c>
      <c r="BW15" s="1">
        <f t="shared" si="36"/>
        <v>0</v>
      </c>
      <c r="BX15" s="1">
        <f t="shared" si="37"/>
        <v>0</v>
      </c>
      <c r="BY15" s="1">
        <f t="shared" si="38"/>
        <v>0</v>
      </c>
      <c r="BZ15" s="1">
        <f t="shared" si="39"/>
        <v>0</v>
      </c>
      <c r="CA15" s="1">
        <f t="shared" si="40"/>
        <v>0</v>
      </c>
      <c r="CB15" s="1">
        <f t="shared" si="41"/>
        <v>0</v>
      </c>
      <c r="CC15" s="22">
        <f t="shared" si="42"/>
        <v>0</v>
      </c>
      <c r="CD15" s="1">
        <f t="shared" si="43"/>
        <v>0</v>
      </c>
      <c r="CE15" s="23">
        <f t="shared" si="44"/>
        <v>0</v>
      </c>
      <c r="CF15" s="1">
        <f t="shared" si="45"/>
        <v>0</v>
      </c>
      <c r="CG15" s="20">
        <f t="shared" si="46"/>
        <v>0</v>
      </c>
      <c r="CH15" s="2" t="str">
        <f t="shared" si="47"/>
        <v>A04</v>
      </c>
      <c r="CI15" s="33">
        <f t="shared" si="48"/>
        <v>0</v>
      </c>
      <c r="CJ15" s="14">
        <f t="shared" si="49"/>
        <v>0</v>
      </c>
      <c r="CK15" s="34">
        <f t="shared" si="50"/>
        <v>0</v>
      </c>
      <c r="CL15" s="14">
        <f t="shared" si="51"/>
        <v>0</v>
      </c>
      <c r="CM15" s="25">
        <f t="shared" si="52"/>
        <v>0</v>
      </c>
      <c r="CN15" s="26">
        <v>11</v>
      </c>
      <c r="CO15" s="27">
        <f t="shared" si="5"/>
        <v>0</v>
      </c>
      <c r="CP15" s="28">
        <f t="shared" si="6"/>
        <v>0</v>
      </c>
      <c r="CQ15" s="29">
        <f t="shared" si="7"/>
        <v>0</v>
      </c>
      <c r="CR15" s="30">
        <f t="shared" si="8"/>
        <v>0</v>
      </c>
      <c r="CS15" s="29">
        <f t="shared" si="9"/>
        <v>0</v>
      </c>
      <c r="CT15" s="31">
        <f t="shared" si="10"/>
        <v>0</v>
      </c>
    </row>
    <row r="16" spans="1:98" ht="12.75">
      <c r="A16" s="1">
        <v>16</v>
      </c>
      <c r="B16" s="1" t="s">
        <v>139</v>
      </c>
      <c r="C16" s="12"/>
      <c r="D16" s="1"/>
      <c r="E16" s="12"/>
      <c r="F16" s="12"/>
      <c r="G16" s="1"/>
      <c r="H16" s="12"/>
      <c r="I16" s="12"/>
      <c r="J16" s="1"/>
      <c r="K16" s="12"/>
      <c r="L16" s="12"/>
      <c r="M16" s="1"/>
      <c r="N16" s="12"/>
      <c r="O16" s="12"/>
      <c r="P16" s="1"/>
      <c r="Q16" s="12"/>
      <c r="R16" s="12"/>
      <c r="S16" s="1"/>
      <c r="T16" s="12"/>
      <c r="U16" s="1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>
        <f t="shared" si="13"/>
        <v>0</v>
      </c>
      <c r="BA16" s="1">
        <f t="shared" si="14"/>
        <v>0</v>
      </c>
      <c r="BB16" s="1">
        <f t="shared" si="15"/>
        <v>0</v>
      </c>
      <c r="BC16" s="1">
        <f t="shared" si="16"/>
        <v>0</v>
      </c>
      <c r="BD16" s="1">
        <f t="shared" si="17"/>
        <v>0</v>
      </c>
      <c r="BE16" s="1">
        <f t="shared" si="18"/>
        <v>0</v>
      </c>
      <c r="BF16" s="1">
        <f t="shared" si="19"/>
        <v>0</v>
      </c>
      <c r="BG16" s="1">
        <f t="shared" si="20"/>
        <v>0</v>
      </c>
      <c r="BH16" s="1">
        <f t="shared" si="21"/>
        <v>0</v>
      </c>
      <c r="BI16" s="1">
        <f t="shared" si="22"/>
        <v>0</v>
      </c>
      <c r="BJ16" s="1">
        <f t="shared" si="23"/>
        <v>0</v>
      </c>
      <c r="BK16" s="1">
        <f t="shared" si="24"/>
        <v>0</v>
      </c>
      <c r="BL16" s="1">
        <f t="shared" si="25"/>
        <v>0</v>
      </c>
      <c r="BM16" s="1">
        <f t="shared" si="26"/>
        <v>0</v>
      </c>
      <c r="BN16" s="1">
        <f t="shared" si="27"/>
        <v>0</v>
      </c>
      <c r="BO16" s="1">
        <f t="shared" si="28"/>
        <v>0</v>
      </c>
      <c r="BP16" s="1">
        <f t="shared" si="29"/>
        <v>0</v>
      </c>
      <c r="BQ16" s="1">
        <f t="shared" si="30"/>
        <v>0</v>
      </c>
      <c r="BR16" s="1">
        <f t="shared" si="31"/>
        <v>0</v>
      </c>
      <c r="BS16" s="1">
        <f t="shared" si="32"/>
        <v>0</v>
      </c>
      <c r="BT16" s="1">
        <f t="shared" si="33"/>
        <v>0</v>
      </c>
      <c r="BU16" s="1">
        <f t="shared" si="34"/>
        <v>0</v>
      </c>
      <c r="BV16" s="1">
        <f t="shared" si="35"/>
        <v>0</v>
      </c>
      <c r="BW16" s="1">
        <f t="shared" si="36"/>
        <v>0</v>
      </c>
      <c r="BX16" s="1">
        <f t="shared" si="37"/>
        <v>0</v>
      </c>
      <c r="BY16" s="1">
        <f t="shared" si="38"/>
        <v>0</v>
      </c>
      <c r="BZ16" s="1">
        <f t="shared" si="39"/>
        <v>0</v>
      </c>
      <c r="CA16" s="1">
        <f t="shared" si="40"/>
        <v>0</v>
      </c>
      <c r="CB16" s="1">
        <f t="shared" si="41"/>
        <v>0</v>
      </c>
      <c r="CC16" s="22">
        <f t="shared" si="42"/>
        <v>0</v>
      </c>
      <c r="CD16" s="1">
        <f t="shared" si="43"/>
        <v>0</v>
      </c>
      <c r="CE16" s="23">
        <f t="shared" si="44"/>
        <v>0</v>
      </c>
      <c r="CF16" s="1">
        <f t="shared" si="45"/>
        <v>0</v>
      </c>
      <c r="CG16" s="20">
        <f t="shared" si="46"/>
        <v>0</v>
      </c>
      <c r="CH16" s="2" t="str">
        <f t="shared" si="47"/>
        <v>A05</v>
      </c>
      <c r="CI16" s="33">
        <f t="shared" si="48"/>
        <v>0</v>
      </c>
      <c r="CJ16" s="14">
        <f t="shared" si="49"/>
        <v>0</v>
      </c>
      <c r="CK16" s="34">
        <f t="shared" si="50"/>
        <v>0</v>
      </c>
      <c r="CL16" s="14">
        <f t="shared" si="51"/>
        <v>0</v>
      </c>
      <c r="CM16" s="25">
        <f t="shared" si="52"/>
        <v>0</v>
      </c>
      <c r="CN16" s="26">
        <v>12</v>
      </c>
      <c r="CO16" s="27">
        <f t="shared" si="5"/>
        <v>0</v>
      </c>
      <c r="CP16" s="28">
        <f t="shared" si="6"/>
        <v>0</v>
      </c>
      <c r="CQ16" s="29">
        <f t="shared" si="7"/>
        <v>0</v>
      </c>
      <c r="CR16" s="30">
        <f t="shared" si="8"/>
        <v>0</v>
      </c>
      <c r="CS16" s="29">
        <f t="shared" si="9"/>
        <v>0</v>
      </c>
      <c r="CT16" s="31">
        <f t="shared" si="10"/>
        <v>0</v>
      </c>
    </row>
    <row r="17" spans="1:98" ht="12.75">
      <c r="A17" s="1">
        <v>17</v>
      </c>
      <c r="B17" s="1" t="s">
        <v>140</v>
      </c>
      <c r="C17" s="12"/>
      <c r="D17" s="1"/>
      <c r="E17" s="12"/>
      <c r="F17" s="12"/>
      <c r="G17" s="1"/>
      <c r="H17" s="12"/>
      <c r="I17" s="12"/>
      <c r="J17" s="1"/>
      <c r="K17" s="12"/>
      <c r="L17" s="12"/>
      <c r="M17" s="1"/>
      <c r="N17" s="12"/>
      <c r="O17" s="12"/>
      <c r="P17" s="1"/>
      <c r="Q17" s="12"/>
      <c r="R17" s="12"/>
      <c r="S17" s="1"/>
      <c r="T17" s="12"/>
      <c r="U17" s="1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>
        <f t="shared" si="13"/>
        <v>0</v>
      </c>
      <c r="BA17" s="1">
        <f t="shared" si="14"/>
        <v>0</v>
      </c>
      <c r="BB17" s="1">
        <f t="shared" si="15"/>
        <v>0</v>
      </c>
      <c r="BC17" s="1">
        <f t="shared" si="16"/>
        <v>0</v>
      </c>
      <c r="BD17" s="1">
        <f t="shared" si="17"/>
        <v>0</v>
      </c>
      <c r="BE17" s="1">
        <f t="shared" si="18"/>
        <v>0</v>
      </c>
      <c r="BF17" s="1">
        <f t="shared" si="19"/>
        <v>0</v>
      </c>
      <c r="BG17" s="1">
        <f t="shared" si="20"/>
        <v>0</v>
      </c>
      <c r="BH17" s="1">
        <f t="shared" si="21"/>
        <v>0</v>
      </c>
      <c r="BI17" s="1">
        <f t="shared" si="22"/>
        <v>0</v>
      </c>
      <c r="BJ17" s="1">
        <f t="shared" si="23"/>
        <v>0</v>
      </c>
      <c r="BK17" s="1">
        <f t="shared" si="24"/>
        <v>0</v>
      </c>
      <c r="BL17" s="1">
        <f t="shared" si="25"/>
        <v>0</v>
      </c>
      <c r="BM17" s="1">
        <f t="shared" si="26"/>
        <v>0</v>
      </c>
      <c r="BN17" s="1">
        <f t="shared" si="27"/>
        <v>0</v>
      </c>
      <c r="BO17" s="1">
        <f t="shared" si="28"/>
        <v>0</v>
      </c>
      <c r="BP17" s="1">
        <f t="shared" si="29"/>
        <v>0</v>
      </c>
      <c r="BQ17" s="1">
        <f t="shared" si="30"/>
        <v>0</v>
      </c>
      <c r="BR17" s="1">
        <f t="shared" si="31"/>
        <v>0</v>
      </c>
      <c r="BS17" s="1">
        <f t="shared" si="32"/>
        <v>0</v>
      </c>
      <c r="BT17" s="1">
        <f t="shared" si="33"/>
        <v>0</v>
      </c>
      <c r="BU17" s="1">
        <f t="shared" si="34"/>
        <v>0</v>
      </c>
      <c r="BV17" s="1">
        <f t="shared" si="35"/>
        <v>0</v>
      </c>
      <c r="BW17" s="1">
        <f t="shared" si="36"/>
        <v>0</v>
      </c>
      <c r="BX17" s="1">
        <f t="shared" si="37"/>
        <v>0</v>
      </c>
      <c r="BY17" s="1">
        <f t="shared" si="38"/>
        <v>0</v>
      </c>
      <c r="BZ17" s="1">
        <f t="shared" si="39"/>
        <v>0</v>
      </c>
      <c r="CA17" s="1">
        <f t="shared" si="40"/>
        <v>0</v>
      </c>
      <c r="CB17" s="1">
        <f t="shared" si="41"/>
        <v>0</v>
      </c>
      <c r="CC17" s="22">
        <f t="shared" si="42"/>
        <v>0</v>
      </c>
      <c r="CD17" s="1">
        <f t="shared" si="43"/>
        <v>0</v>
      </c>
      <c r="CE17" s="23">
        <f t="shared" si="44"/>
        <v>0</v>
      </c>
      <c r="CF17" s="1">
        <f t="shared" si="45"/>
        <v>0</v>
      </c>
      <c r="CG17" s="20">
        <f t="shared" si="46"/>
        <v>0</v>
      </c>
      <c r="CH17" s="2" t="str">
        <f t="shared" si="47"/>
        <v>A06</v>
      </c>
      <c r="CI17" s="33">
        <f t="shared" si="48"/>
        <v>0</v>
      </c>
      <c r="CJ17" s="14">
        <f t="shared" si="49"/>
        <v>0</v>
      </c>
      <c r="CK17" s="34">
        <f t="shared" si="50"/>
        <v>0</v>
      </c>
      <c r="CL17" s="14">
        <f t="shared" si="51"/>
        <v>0</v>
      </c>
      <c r="CM17" s="25">
        <f t="shared" si="52"/>
        <v>0</v>
      </c>
      <c r="CN17" s="26">
        <v>13</v>
      </c>
      <c r="CO17" s="27">
        <f t="shared" si="5"/>
        <v>0</v>
      </c>
      <c r="CP17" s="28">
        <f t="shared" si="6"/>
        <v>0</v>
      </c>
      <c r="CQ17" s="29">
        <f t="shared" si="7"/>
        <v>0</v>
      </c>
      <c r="CR17" s="30">
        <f t="shared" si="8"/>
        <v>0</v>
      </c>
      <c r="CS17" s="29">
        <f t="shared" si="9"/>
        <v>0</v>
      </c>
      <c r="CT17" s="31">
        <f t="shared" si="10"/>
        <v>0</v>
      </c>
    </row>
    <row r="18" spans="1:98" ht="12.75">
      <c r="A18" s="1">
        <v>18</v>
      </c>
      <c r="B18" s="1" t="s">
        <v>141</v>
      </c>
      <c r="C18" s="12"/>
      <c r="D18" s="1"/>
      <c r="E18" s="12"/>
      <c r="F18" s="12"/>
      <c r="G18" s="12"/>
      <c r="H18" s="1"/>
      <c r="I18" s="12"/>
      <c r="J18" s="12"/>
      <c r="K18" s="12"/>
      <c r="L18" s="1"/>
      <c r="M18" s="12"/>
      <c r="N18" s="12"/>
      <c r="O18" s="12"/>
      <c r="P18" s="1"/>
      <c r="Q18" s="12"/>
      <c r="R18" s="12"/>
      <c r="S18" s="12"/>
      <c r="T18" s="1"/>
      <c r="U18" s="12"/>
      <c r="V18" s="1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>
        <f t="shared" si="13"/>
        <v>0</v>
      </c>
      <c r="BA18" s="1">
        <f t="shared" si="14"/>
        <v>0</v>
      </c>
      <c r="BB18" s="1">
        <f t="shared" si="15"/>
        <v>0</v>
      </c>
      <c r="BC18" s="1">
        <f t="shared" si="16"/>
        <v>0</v>
      </c>
      <c r="BD18" s="1">
        <f t="shared" si="17"/>
        <v>0</v>
      </c>
      <c r="BE18" s="1">
        <f t="shared" si="18"/>
        <v>0</v>
      </c>
      <c r="BF18" s="1">
        <f t="shared" si="19"/>
        <v>0</v>
      </c>
      <c r="BG18" s="1">
        <f t="shared" si="20"/>
        <v>0</v>
      </c>
      <c r="BH18" s="1">
        <f t="shared" si="21"/>
        <v>0</v>
      </c>
      <c r="BI18" s="1">
        <f t="shared" si="22"/>
        <v>0</v>
      </c>
      <c r="BJ18" s="1">
        <f t="shared" si="23"/>
        <v>0</v>
      </c>
      <c r="BK18" s="1">
        <f t="shared" si="24"/>
        <v>0</v>
      </c>
      <c r="BL18" s="1">
        <f t="shared" si="25"/>
        <v>0</v>
      </c>
      <c r="BM18" s="1">
        <f t="shared" si="26"/>
        <v>0</v>
      </c>
      <c r="BN18" s="1">
        <f t="shared" si="27"/>
        <v>0</v>
      </c>
      <c r="BO18" s="1">
        <f t="shared" si="28"/>
        <v>0</v>
      </c>
      <c r="BP18" s="1">
        <f t="shared" si="29"/>
        <v>0</v>
      </c>
      <c r="BQ18" s="1">
        <f t="shared" si="30"/>
        <v>0</v>
      </c>
      <c r="BR18" s="1">
        <f t="shared" si="31"/>
        <v>0</v>
      </c>
      <c r="BS18" s="1">
        <f t="shared" si="32"/>
        <v>0</v>
      </c>
      <c r="BT18" s="1">
        <f t="shared" si="33"/>
        <v>0</v>
      </c>
      <c r="BU18" s="1">
        <f t="shared" si="34"/>
        <v>0</v>
      </c>
      <c r="BV18" s="1">
        <f t="shared" si="35"/>
        <v>0</v>
      </c>
      <c r="BW18" s="1">
        <f t="shared" si="36"/>
        <v>0</v>
      </c>
      <c r="BX18" s="1">
        <f t="shared" si="37"/>
        <v>0</v>
      </c>
      <c r="BY18" s="1">
        <f t="shared" si="38"/>
        <v>0</v>
      </c>
      <c r="BZ18" s="1">
        <f t="shared" si="39"/>
        <v>0</v>
      </c>
      <c r="CA18" s="1">
        <f t="shared" si="40"/>
        <v>0</v>
      </c>
      <c r="CB18" s="1">
        <f t="shared" si="41"/>
        <v>0</v>
      </c>
      <c r="CC18" s="22">
        <f t="shared" si="42"/>
        <v>0</v>
      </c>
      <c r="CD18" s="1">
        <f t="shared" si="43"/>
        <v>0</v>
      </c>
      <c r="CE18" s="23">
        <f t="shared" si="44"/>
        <v>0</v>
      </c>
      <c r="CF18" s="1">
        <f t="shared" si="45"/>
        <v>0</v>
      </c>
      <c r="CG18" s="20">
        <f t="shared" si="46"/>
        <v>0</v>
      </c>
      <c r="CH18" s="2" t="str">
        <f t="shared" si="47"/>
        <v>A07</v>
      </c>
      <c r="CI18" s="33">
        <f t="shared" si="48"/>
        <v>0</v>
      </c>
      <c r="CJ18" s="14">
        <f t="shared" si="49"/>
        <v>0</v>
      </c>
      <c r="CK18" s="34">
        <f t="shared" si="50"/>
        <v>0</v>
      </c>
      <c r="CL18" s="14">
        <f t="shared" si="51"/>
        <v>0</v>
      </c>
      <c r="CM18" s="25">
        <f t="shared" si="52"/>
        <v>0</v>
      </c>
      <c r="CN18" s="26">
        <v>14</v>
      </c>
      <c r="CO18" s="27">
        <f t="shared" si="5"/>
        <v>0</v>
      </c>
      <c r="CP18" s="28">
        <f t="shared" si="6"/>
        <v>0</v>
      </c>
      <c r="CQ18" s="29">
        <f t="shared" si="7"/>
        <v>0</v>
      </c>
      <c r="CR18" s="30">
        <f t="shared" si="8"/>
        <v>0</v>
      </c>
      <c r="CS18" s="29">
        <f t="shared" si="9"/>
        <v>0</v>
      </c>
      <c r="CT18" s="31">
        <f t="shared" si="10"/>
        <v>0</v>
      </c>
    </row>
    <row r="19" spans="1:98" ht="12.75">
      <c r="A19" s="1">
        <v>19</v>
      </c>
      <c r="AZ19" s="1">
        <f t="shared" si="13"/>
        <v>0</v>
      </c>
      <c r="BA19" s="1">
        <f t="shared" si="14"/>
        <v>0</v>
      </c>
      <c r="BB19" s="1">
        <f t="shared" si="15"/>
        <v>0</v>
      </c>
      <c r="BC19" s="1">
        <f t="shared" si="16"/>
        <v>0</v>
      </c>
      <c r="BD19" s="1">
        <f t="shared" si="17"/>
        <v>0</v>
      </c>
      <c r="BE19" s="1">
        <f t="shared" si="18"/>
        <v>0</v>
      </c>
      <c r="BF19" s="1">
        <f t="shared" si="19"/>
        <v>0</v>
      </c>
      <c r="BG19" s="1">
        <f t="shared" si="20"/>
        <v>0</v>
      </c>
      <c r="BH19" s="1">
        <f t="shared" si="21"/>
        <v>0</v>
      </c>
      <c r="BI19" s="1">
        <f t="shared" si="22"/>
        <v>0</v>
      </c>
      <c r="BJ19" s="1">
        <f t="shared" si="23"/>
        <v>0</v>
      </c>
      <c r="BK19" s="1">
        <f t="shared" si="24"/>
        <v>0</v>
      </c>
      <c r="BL19" s="1">
        <f t="shared" si="25"/>
        <v>0</v>
      </c>
      <c r="BM19" s="1">
        <f t="shared" si="26"/>
        <v>0</v>
      </c>
      <c r="BN19" s="1">
        <f t="shared" si="27"/>
        <v>0</v>
      </c>
      <c r="BO19" s="1">
        <f t="shared" si="28"/>
        <v>0</v>
      </c>
      <c r="BP19" s="1">
        <f t="shared" si="29"/>
        <v>0</v>
      </c>
      <c r="BQ19" s="1">
        <f t="shared" si="30"/>
        <v>0</v>
      </c>
      <c r="BR19" s="1">
        <f t="shared" si="31"/>
        <v>0</v>
      </c>
      <c r="BS19" s="1">
        <f t="shared" si="32"/>
        <v>0</v>
      </c>
      <c r="BT19" s="1">
        <f t="shared" si="33"/>
        <v>0</v>
      </c>
      <c r="BU19" s="1">
        <f t="shared" si="34"/>
        <v>0</v>
      </c>
      <c r="BV19" s="1">
        <f t="shared" si="35"/>
        <v>0</v>
      </c>
      <c r="BW19" s="1">
        <f t="shared" si="36"/>
        <v>0</v>
      </c>
      <c r="BX19" s="1">
        <f t="shared" si="37"/>
        <v>0</v>
      </c>
      <c r="BY19" s="1">
        <f t="shared" si="38"/>
        <v>0</v>
      </c>
      <c r="BZ19" s="1">
        <f t="shared" si="39"/>
        <v>0</v>
      </c>
      <c r="CA19" s="1">
        <f t="shared" si="40"/>
        <v>0</v>
      </c>
      <c r="CB19" s="1">
        <f t="shared" si="41"/>
        <v>0</v>
      </c>
      <c r="CC19" s="22">
        <f t="shared" si="42"/>
        <v>0</v>
      </c>
      <c r="CD19" s="1">
        <f t="shared" si="43"/>
        <v>0</v>
      </c>
      <c r="CE19" s="23">
        <f t="shared" si="44"/>
        <v>0</v>
      </c>
      <c r="CF19" s="1">
        <f t="shared" si="45"/>
        <v>0</v>
      </c>
      <c r="CG19" s="20">
        <f t="shared" si="46"/>
        <v>0</v>
      </c>
      <c r="CH19" s="2">
        <f t="shared" si="47"/>
        <v>0</v>
      </c>
      <c r="CI19" s="33">
        <f t="shared" si="48"/>
        <v>0</v>
      </c>
      <c r="CJ19" s="14">
        <f t="shared" si="49"/>
        <v>0</v>
      </c>
      <c r="CK19" s="34">
        <f t="shared" si="50"/>
        <v>0</v>
      </c>
      <c r="CL19" s="14">
        <f t="shared" si="51"/>
        <v>0</v>
      </c>
      <c r="CM19" s="25">
        <f t="shared" si="52"/>
        <v>0</v>
      </c>
      <c r="CN19" s="26">
        <v>15</v>
      </c>
      <c r="CO19" s="27">
        <f t="shared" si="5"/>
        <v>0</v>
      </c>
      <c r="CP19" s="28">
        <f t="shared" si="6"/>
        <v>0</v>
      </c>
      <c r="CQ19" s="29">
        <f t="shared" si="7"/>
        <v>0</v>
      </c>
      <c r="CR19" s="30">
        <f t="shared" si="8"/>
        <v>0</v>
      </c>
      <c r="CS19" s="29">
        <f t="shared" si="9"/>
        <v>0</v>
      </c>
      <c r="CT19" s="31">
        <f t="shared" si="10"/>
        <v>0</v>
      </c>
    </row>
    <row r="20" spans="1:98" ht="12.75">
      <c r="A20" s="1">
        <v>20</v>
      </c>
      <c r="AZ20" s="1">
        <f t="shared" si="13"/>
        <v>0</v>
      </c>
      <c r="BA20" s="1">
        <f t="shared" si="14"/>
        <v>0</v>
      </c>
      <c r="BB20" s="1">
        <f t="shared" si="15"/>
        <v>0</v>
      </c>
      <c r="BC20" s="1">
        <f t="shared" si="16"/>
        <v>0</v>
      </c>
      <c r="BD20" s="1">
        <f t="shared" si="17"/>
        <v>0</v>
      </c>
      <c r="BE20" s="1">
        <f t="shared" si="18"/>
        <v>0</v>
      </c>
      <c r="BF20" s="1">
        <f t="shared" si="19"/>
        <v>0</v>
      </c>
      <c r="BG20" s="1">
        <f t="shared" si="20"/>
        <v>0</v>
      </c>
      <c r="BH20" s="1">
        <f t="shared" si="21"/>
        <v>0</v>
      </c>
      <c r="BI20" s="1">
        <f t="shared" si="22"/>
        <v>0</v>
      </c>
      <c r="BJ20" s="1">
        <f t="shared" si="23"/>
        <v>0</v>
      </c>
      <c r="BK20" s="1">
        <f t="shared" si="24"/>
        <v>0</v>
      </c>
      <c r="BL20" s="1">
        <f t="shared" si="25"/>
        <v>0</v>
      </c>
      <c r="BM20" s="1">
        <f t="shared" si="26"/>
        <v>0</v>
      </c>
      <c r="BN20" s="1">
        <f t="shared" si="27"/>
        <v>0</v>
      </c>
      <c r="BO20" s="1">
        <f t="shared" si="28"/>
        <v>0</v>
      </c>
      <c r="BP20" s="1">
        <f t="shared" si="29"/>
        <v>0</v>
      </c>
      <c r="BQ20" s="1">
        <f t="shared" si="30"/>
        <v>0</v>
      </c>
      <c r="BR20" s="1">
        <f t="shared" si="31"/>
        <v>0</v>
      </c>
      <c r="BS20" s="1">
        <f t="shared" si="32"/>
        <v>0</v>
      </c>
      <c r="BT20" s="1">
        <f t="shared" si="33"/>
        <v>0</v>
      </c>
      <c r="BU20" s="1">
        <f t="shared" si="34"/>
        <v>0</v>
      </c>
      <c r="BV20" s="1">
        <f t="shared" si="35"/>
        <v>0</v>
      </c>
      <c r="BW20" s="1">
        <f t="shared" si="36"/>
        <v>0</v>
      </c>
      <c r="BX20" s="1">
        <f t="shared" si="37"/>
        <v>0</v>
      </c>
      <c r="BY20" s="1">
        <f t="shared" si="38"/>
        <v>0</v>
      </c>
      <c r="BZ20" s="1">
        <f t="shared" si="39"/>
        <v>0</v>
      </c>
      <c r="CA20" s="1">
        <f t="shared" si="40"/>
        <v>0</v>
      </c>
      <c r="CB20" s="1">
        <f t="shared" si="41"/>
        <v>0</v>
      </c>
      <c r="CC20" s="22">
        <f t="shared" si="42"/>
        <v>0</v>
      </c>
      <c r="CD20" s="1">
        <f t="shared" si="43"/>
        <v>0</v>
      </c>
      <c r="CE20" s="23">
        <f t="shared" si="44"/>
        <v>0</v>
      </c>
      <c r="CF20" s="1">
        <f t="shared" si="45"/>
        <v>0</v>
      </c>
      <c r="CG20" s="20">
        <f t="shared" si="46"/>
        <v>0</v>
      </c>
      <c r="CH20" s="2">
        <f t="shared" si="47"/>
        <v>0</v>
      </c>
      <c r="CI20" s="33">
        <f t="shared" si="48"/>
        <v>0</v>
      </c>
      <c r="CJ20" s="14">
        <f t="shared" si="49"/>
        <v>0</v>
      </c>
      <c r="CK20" s="34">
        <f t="shared" si="50"/>
        <v>0</v>
      </c>
      <c r="CL20" s="14">
        <f t="shared" si="51"/>
        <v>0</v>
      </c>
      <c r="CM20" s="25">
        <f t="shared" si="52"/>
        <v>0</v>
      </c>
      <c r="CN20" s="26">
        <v>16</v>
      </c>
      <c r="CO20" s="27">
        <f t="shared" si="5"/>
        <v>0</v>
      </c>
      <c r="CP20" s="28">
        <f t="shared" si="6"/>
        <v>0</v>
      </c>
      <c r="CQ20" s="29">
        <f t="shared" si="7"/>
        <v>0</v>
      </c>
      <c r="CR20" s="30">
        <f t="shared" si="8"/>
        <v>0</v>
      </c>
      <c r="CS20" s="29">
        <f t="shared" si="9"/>
        <v>0</v>
      </c>
      <c r="CT20" s="31">
        <f t="shared" si="10"/>
        <v>0</v>
      </c>
    </row>
    <row r="21" spans="1:98" ht="12.75">
      <c r="A21" s="1">
        <v>21</v>
      </c>
      <c r="AZ21" s="1">
        <f t="shared" si="13"/>
        <v>0</v>
      </c>
      <c r="BA21" s="1">
        <f t="shared" si="14"/>
        <v>0</v>
      </c>
      <c r="BB21" s="1">
        <f t="shared" si="15"/>
        <v>0</v>
      </c>
      <c r="BC21" s="1">
        <f t="shared" si="16"/>
        <v>0</v>
      </c>
      <c r="BD21" s="1">
        <f t="shared" si="17"/>
        <v>0</v>
      </c>
      <c r="BE21" s="1">
        <f t="shared" si="18"/>
        <v>0</v>
      </c>
      <c r="BF21" s="1">
        <f t="shared" si="19"/>
        <v>0</v>
      </c>
      <c r="BG21" s="1">
        <f t="shared" si="20"/>
        <v>0</v>
      </c>
      <c r="BH21" s="1">
        <f t="shared" si="21"/>
        <v>0</v>
      </c>
      <c r="BI21" s="1">
        <f t="shared" si="22"/>
        <v>0</v>
      </c>
      <c r="BJ21" s="1">
        <f t="shared" si="23"/>
        <v>0</v>
      </c>
      <c r="BK21" s="1">
        <f t="shared" si="24"/>
        <v>0</v>
      </c>
      <c r="BL21" s="1">
        <f t="shared" si="25"/>
        <v>0</v>
      </c>
      <c r="BM21" s="1">
        <f t="shared" si="26"/>
        <v>0</v>
      </c>
      <c r="BN21" s="1">
        <f t="shared" si="27"/>
        <v>0</v>
      </c>
      <c r="BO21" s="1">
        <f t="shared" si="28"/>
        <v>0</v>
      </c>
      <c r="BP21" s="1">
        <f t="shared" si="29"/>
        <v>0</v>
      </c>
      <c r="BQ21" s="1">
        <f t="shared" si="30"/>
        <v>0</v>
      </c>
      <c r="BR21" s="1">
        <f t="shared" si="31"/>
        <v>0</v>
      </c>
      <c r="BS21" s="1">
        <f t="shared" si="32"/>
        <v>0</v>
      </c>
      <c r="BT21" s="1">
        <f t="shared" si="33"/>
        <v>0</v>
      </c>
      <c r="BU21" s="1">
        <f t="shared" si="34"/>
        <v>0</v>
      </c>
      <c r="BV21" s="1">
        <f t="shared" si="35"/>
        <v>0</v>
      </c>
      <c r="BW21" s="1">
        <f t="shared" si="36"/>
        <v>0</v>
      </c>
      <c r="BX21" s="1">
        <f t="shared" si="37"/>
        <v>0</v>
      </c>
      <c r="BY21" s="1">
        <f t="shared" si="38"/>
        <v>0</v>
      </c>
      <c r="BZ21" s="1">
        <f t="shared" si="39"/>
        <v>0</v>
      </c>
      <c r="CA21" s="1">
        <f t="shared" si="40"/>
        <v>0</v>
      </c>
      <c r="CB21" s="1">
        <f t="shared" si="41"/>
        <v>0</v>
      </c>
      <c r="CC21" s="22">
        <f t="shared" si="42"/>
        <v>0</v>
      </c>
      <c r="CD21" s="1">
        <f t="shared" si="43"/>
        <v>0</v>
      </c>
      <c r="CE21" s="23">
        <f t="shared" si="44"/>
        <v>0</v>
      </c>
      <c r="CF21" s="1">
        <f t="shared" si="45"/>
        <v>0</v>
      </c>
      <c r="CG21" s="20">
        <f t="shared" si="46"/>
        <v>0</v>
      </c>
      <c r="CH21" s="2">
        <f t="shared" si="47"/>
        <v>0</v>
      </c>
      <c r="CI21" s="33">
        <f t="shared" si="48"/>
        <v>0</v>
      </c>
      <c r="CJ21" s="14">
        <f t="shared" si="49"/>
        <v>0</v>
      </c>
      <c r="CK21" s="34">
        <f t="shared" si="50"/>
        <v>0</v>
      </c>
      <c r="CL21" s="14">
        <f t="shared" si="51"/>
        <v>0</v>
      </c>
      <c r="CM21" s="25">
        <f t="shared" si="52"/>
        <v>0</v>
      </c>
      <c r="CN21" s="26">
        <v>17</v>
      </c>
      <c r="CO21" s="27">
        <f t="shared" si="5"/>
        <v>0</v>
      </c>
      <c r="CP21" s="28">
        <f t="shared" si="6"/>
        <v>0</v>
      </c>
      <c r="CQ21" s="29">
        <f t="shared" si="7"/>
        <v>0</v>
      </c>
      <c r="CR21" s="30">
        <f t="shared" si="8"/>
        <v>0</v>
      </c>
      <c r="CS21" s="29">
        <f t="shared" si="9"/>
        <v>0</v>
      </c>
      <c r="CT21" s="32"/>
    </row>
    <row r="22" spans="1:98" ht="12.75">
      <c r="A22" s="1">
        <v>22</v>
      </c>
      <c r="AZ22" s="1">
        <f t="shared" si="13"/>
        <v>0</v>
      </c>
      <c r="BA22" s="1">
        <f t="shared" si="14"/>
        <v>0</v>
      </c>
      <c r="BB22" s="1">
        <f t="shared" si="15"/>
        <v>0</v>
      </c>
      <c r="BC22" s="1">
        <f t="shared" si="16"/>
        <v>0</v>
      </c>
      <c r="BD22" s="1">
        <f t="shared" si="17"/>
        <v>0</v>
      </c>
      <c r="BE22" s="1">
        <f t="shared" si="18"/>
        <v>0</v>
      </c>
      <c r="BF22" s="1">
        <f t="shared" si="19"/>
        <v>0</v>
      </c>
      <c r="BG22" s="1">
        <f t="shared" si="20"/>
        <v>0</v>
      </c>
      <c r="BH22" s="1">
        <f t="shared" si="21"/>
        <v>0</v>
      </c>
      <c r="BI22" s="1">
        <f t="shared" si="22"/>
        <v>0</v>
      </c>
      <c r="BJ22" s="1">
        <f t="shared" si="23"/>
        <v>0</v>
      </c>
      <c r="BK22" s="1">
        <f t="shared" si="24"/>
        <v>0</v>
      </c>
      <c r="BL22" s="1">
        <f t="shared" si="25"/>
        <v>0</v>
      </c>
      <c r="BM22" s="1">
        <f t="shared" si="26"/>
        <v>0</v>
      </c>
      <c r="BN22" s="1">
        <f t="shared" si="27"/>
        <v>0</v>
      </c>
      <c r="BO22" s="1">
        <f t="shared" si="28"/>
        <v>0</v>
      </c>
      <c r="BP22" s="1">
        <f t="shared" si="29"/>
        <v>0</v>
      </c>
      <c r="BQ22" s="1">
        <f t="shared" si="30"/>
        <v>0</v>
      </c>
      <c r="BR22" s="1">
        <f t="shared" si="31"/>
        <v>0</v>
      </c>
      <c r="BS22" s="1">
        <f t="shared" si="32"/>
        <v>0</v>
      </c>
      <c r="BT22" s="1">
        <f t="shared" si="33"/>
        <v>0</v>
      </c>
      <c r="BU22" s="1">
        <f t="shared" si="34"/>
        <v>0</v>
      </c>
      <c r="BV22" s="1">
        <f t="shared" si="35"/>
        <v>0</v>
      </c>
      <c r="BW22" s="1">
        <f t="shared" si="36"/>
        <v>0</v>
      </c>
      <c r="BX22" s="1">
        <f t="shared" si="37"/>
        <v>0</v>
      </c>
      <c r="BY22" s="1">
        <f t="shared" si="38"/>
        <v>0</v>
      </c>
      <c r="BZ22" s="1">
        <f t="shared" si="39"/>
        <v>0</v>
      </c>
      <c r="CA22" s="1">
        <f t="shared" si="40"/>
        <v>0</v>
      </c>
      <c r="CB22" s="1">
        <f t="shared" si="41"/>
        <v>0</v>
      </c>
      <c r="CC22" s="22">
        <f t="shared" si="42"/>
        <v>0</v>
      </c>
      <c r="CD22" s="1">
        <f t="shared" si="43"/>
        <v>0</v>
      </c>
      <c r="CE22" s="23">
        <f t="shared" si="44"/>
        <v>0</v>
      </c>
      <c r="CF22" s="1">
        <f t="shared" si="45"/>
        <v>0</v>
      </c>
      <c r="CG22" s="20">
        <f t="shared" si="46"/>
        <v>0</v>
      </c>
      <c r="CH22" s="2">
        <f t="shared" si="47"/>
        <v>0</v>
      </c>
      <c r="CI22" s="33">
        <f t="shared" si="48"/>
        <v>0</v>
      </c>
      <c r="CJ22" s="14">
        <f t="shared" si="49"/>
        <v>0</v>
      </c>
      <c r="CK22" s="34">
        <f t="shared" si="50"/>
        <v>0</v>
      </c>
      <c r="CL22" s="14">
        <f t="shared" si="51"/>
        <v>0</v>
      </c>
      <c r="CM22" s="25">
        <f t="shared" si="52"/>
        <v>0</v>
      </c>
      <c r="CN22" s="26">
        <v>18</v>
      </c>
      <c r="CO22" s="27">
        <f t="shared" si="5"/>
        <v>0</v>
      </c>
      <c r="CP22" s="28">
        <f t="shared" si="6"/>
        <v>0</v>
      </c>
      <c r="CQ22" s="29">
        <f t="shared" si="7"/>
        <v>0</v>
      </c>
      <c r="CR22" s="30">
        <f t="shared" si="8"/>
        <v>0</v>
      </c>
      <c r="CS22" s="29">
        <f t="shared" si="9"/>
        <v>0</v>
      </c>
      <c r="CT22" s="32"/>
    </row>
    <row r="23" spans="1:98" ht="12.75">
      <c r="A23" s="1">
        <v>23</v>
      </c>
      <c r="AZ23" s="1">
        <f t="shared" si="13"/>
        <v>0</v>
      </c>
      <c r="BA23" s="1">
        <f t="shared" si="14"/>
        <v>0</v>
      </c>
      <c r="BB23" s="1">
        <f t="shared" si="15"/>
        <v>0</v>
      </c>
      <c r="BC23" s="1">
        <f t="shared" si="16"/>
        <v>0</v>
      </c>
      <c r="BD23" s="1">
        <f t="shared" si="17"/>
        <v>0</v>
      </c>
      <c r="BE23" s="1">
        <f t="shared" si="18"/>
        <v>0</v>
      </c>
      <c r="BF23" s="1">
        <f t="shared" si="19"/>
        <v>0</v>
      </c>
      <c r="BG23" s="1">
        <f t="shared" si="20"/>
        <v>0</v>
      </c>
      <c r="BH23" s="1">
        <f t="shared" si="21"/>
        <v>0</v>
      </c>
      <c r="BI23" s="1">
        <f t="shared" si="22"/>
        <v>0</v>
      </c>
      <c r="BJ23" s="1">
        <f t="shared" si="23"/>
        <v>0</v>
      </c>
      <c r="BK23" s="1">
        <f t="shared" si="24"/>
        <v>0</v>
      </c>
      <c r="BL23" s="1">
        <f t="shared" si="25"/>
        <v>0</v>
      </c>
      <c r="BM23" s="1">
        <f t="shared" si="26"/>
        <v>0</v>
      </c>
      <c r="BN23" s="1">
        <f t="shared" si="27"/>
        <v>0</v>
      </c>
      <c r="BO23" s="1">
        <f t="shared" si="28"/>
        <v>0</v>
      </c>
      <c r="BP23" s="1">
        <f t="shared" si="29"/>
        <v>0</v>
      </c>
      <c r="BQ23" s="1">
        <f t="shared" si="30"/>
        <v>0</v>
      </c>
      <c r="BR23" s="1">
        <f t="shared" si="31"/>
        <v>0</v>
      </c>
      <c r="BS23" s="1">
        <f t="shared" si="32"/>
        <v>0</v>
      </c>
      <c r="BT23" s="1">
        <f t="shared" si="33"/>
        <v>0</v>
      </c>
      <c r="BU23" s="1">
        <f t="shared" si="34"/>
        <v>0</v>
      </c>
      <c r="BV23" s="1">
        <f t="shared" si="35"/>
        <v>0</v>
      </c>
      <c r="BW23" s="1">
        <f t="shared" si="36"/>
        <v>0</v>
      </c>
      <c r="BX23" s="1">
        <f t="shared" si="37"/>
        <v>0</v>
      </c>
      <c r="BY23" s="1">
        <f t="shared" si="38"/>
        <v>0</v>
      </c>
      <c r="BZ23" s="1">
        <f t="shared" si="39"/>
        <v>0</v>
      </c>
      <c r="CA23" s="1">
        <f t="shared" si="40"/>
        <v>0</v>
      </c>
      <c r="CB23" s="1">
        <f t="shared" si="41"/>
        <v>0</v>
      </c>
      <c r="CC23" s="22">
        <f t="shared" si="42"/>
        <v>0</v>
      </c>
      <c r="CD23" s="1">
        <f t="shared" si="43"/>
        <v>0</v>
      </c>
      <c r="CE23" s="23">
        <f t="shared" si="44"/>
        <v>0</v>
      </c>
      <c r="CF23" s="1">
        <f t="shared" si="45"/>
        <v>0</v>
      </c>
      <c r="CG23" s="20">
        <f t="shared" si="46"/>
        <v>0</v>
      </c>
      <c r="CH23" s="2">
        <f t="shared" si="47"/>
        <v>0</v>
      </c>
      <c r="CI23" s="33">
        <f t="shared" si="48"/>
        <v>0</v>
      </c>
      <c r="CJ23" s="14">
        <f t="shared" si="49"/>
        <v>0</v>
      </c>
      <c r="CK23" s="34">
        <f t="shared" si="50"/>
        <v>0</v>
      </c>
      <c r="CL23" s="14">
        <f t="shared" si="51"/>
        <v>0</v>
      </c>
      <c r="CM23" s="25">
        <f t="shared" si="52"/>
        <v>0</v>
      </c>
      <c r="CN23" s="26">
        <v>19</v>
      </c>
      <c r="CO23" s="27">
        <f t="shared" si="5"/>
        <v>0</v>
      </c>
      <c r="CP23" s="28">
        <f t="shared" si="6"/>
        <v>0</v>
      </c>
      <c r="CQ23" s="29">
        <f t="shared" si="7"/>
        <v>0</v>
      </c>
      <c r="CR23" s="30">
        <f t="shared" si="8"/>
        <v>0</v>
      </c>
      <c r="CS23" s="29">
        <f t="shared" si="9"/>
        <v>0</v>
      </c>
      <c r="CT23" s="32"/>
    </row>
    <row r="24" spans="1:98" ht="12.75">
      <c r="A24" s="1">
        <v>24</v>
      </c>
      <c r="AZ24" s="1">
        <f t="shared" si="13"/>
        <v>0</v>
      </c>
      <c r="BA24" s="1">
        <f t="shared" si="14"/>
        <v>0</v>
      </c>
      <c r="BB24" s="1">
        <f t="shared" si="15"/>
        <v>0</v>
      </c>
      <c r="BC24" s="1">
        <f t="shared" si="16"/>
        <v>0</v>
      </c>
      <c r="BD24" s="1">
        <f t="shared" si="17"/>
        <v>0</v>
      </c>
      <c r="BE24" s="1">
        <f t="shared" si="18"/>
        <v>0</v>
      </c>
      <c r="BF24" s="1">
        <f t="shared" si="19"/>
        <v>0</v>
      </c>
      <c r="BG24" s="1">
        <f t="shared" si="20"/>
        <v>0</v>
      </c>
      <c r="BH24" s="1">
        <f t="shared" si="21"/>
        <v>0</v>
      </c>
      <c r="BI24" s="1">
        <f t="shared" si="22"/>
        <v>0</v>
      </c>
      <c r="BJ24" s="1">
        <f t="shared" si="23"/>
        <v>0</v>
      </c>
      <c r="BK24" s="1">
        <f t="shared" si="24"/>
        <v>0</v>
      </c>
      <c r="BL24" s="1">
        <f t="shared" si="25"/>
        <v>0</v>
      </c>
      <c r="BM24" s="1">
        <f t="shared" si="26"/>
        <v>0</v>
      </c>
      <c r="BN24" s="1">
        <f t="shared" si="27"/>
        <v>0</v>
      </c>
      <c r="BO24" s="1">
        <f t="shared" si="28"/>
        <v>0</v>
      </c>
      <c r="BP24" s="1">
        <f t="shared" si="29"/>
        <v>0</v>
      </c>
      <c r="BQ24" s="1">
        <f t="shared" si="30"/>
        <v>0</v>
      </c>
      <c r="BR24" s="1">
        <f t="shared" si="31"/>
        <v>0</v>
      </c>
      <c r="BS24" s="1">
        <f t="shared" si="32"/>
        <v>0</v>
      </c>
      <c r="BT24" s="1">
        <f t="shared" si="33"/>
        <v>0</v>
      </c>
      <c r="BU24" s="1">
        <f t="shared" si="34"/>
        <v>0</v>
      </c>
      <c r="BV24" s="1">
        <f t="shared" si="35"/>
        <v>0</v>
      </c>
      <c r="BW24" s="1">
        <f t="shared" si="36"/>
        <v>0</v>
      </c>
      <c r="BX24" s="1">
        <f t="shared" si="37"/>
        <v>0</v>
      </c>
      <c r="BY24" s="1">
        <f t="shared" si="38"/>
        <v>0</v>
      </c>
      <c r="BZ24" s="1">
        <f t="shared" si="39"/>
        <v>0</v>
      </c>
      <c r="CA24" s="1">
        <f t="shared" si="40"/>
        <v>0</v>
      </c>
      <c r="CB24" s="1">
        <f t="shared" si="41"/>
        <v>0</v>
      </c>
      <c r="CC24" s="22">
        <f t="shared" si="42"/>
        <v>0</v>
      </c>
      <c r="CD24" s="1">
        <f t="shared" si="43"/>
        <v>0</v>
      </c>
      <c r="CE24" s="23">
        <f t="shared" si="44"/>
        <v>0</v>
      </c>
      <c r="CF24" s="1">
        <f t="shared" si="45"/>
        <v>0</v>
      </c>
      <c r="CG24" s="20">
        <f t="shared" si="46"/>
        <v>0</v>
      </c>
      <c r="CH24" s="2">
        <f t="shared" si="47"/>
        <v>0</v>
      </c>
      <c r="CI24" s="33">
        <f t="shared" si="48"/>
        <v>0</v>
      </c>
      <c r="CJ24" s="14">
        <f t="shared" si="49"/>
        <v>0</v>
      </c>
      <c r="CK24" s="34">
        <f t="shared" si="50"/>
        <v>0</v>
      </c>
      <c r="CL24" s="14">
        <f t="shared" si="51"/>
        <v>0</v>
      </c>
      <c r="CM24" s="25">
        <f t="shared" si="52"/>
        <v>0</v>
      </c>
      <c r="CN24" s="26">
        <v>20</v>
      </c>
      <c r="CO24" s="27">
        <f t="shared" si="5"/>
        <v>0</v>
      </c>
      <c r="CP24" s="28">
        <f t="shared" si="6"/>
        <v>0</v>
      </c>
      <c r="CQ24" s="29">
        <f t="shared" si="7"/>
        <v>0</v>
      </c>
      <c r="CR24" s="30">
        <f t="shared" si="8"/>
        <v>0</v>
      </c>
      <c r="CS24" s="29">
        <f t="shared" si="9"/>
        <v>0</v>
      </c>
      <c r="CT24" s="32"/>
    </row>
    <row r="25" spans="1:98" ht="12.75">
      <c r="A25" s="1">
        <v>25</v>
      </c>
      <c r="AZ25" s="1">
        <f t="shared" si="13"/>
        <v>0</v>
      </c>
      <c r="BA25" s="1">
        <f t="shared" si="14"/>
        <v>0</v>
      </c>
      <c r="BB25" s="1">
        <f t="shared" si="15"/>
        <v>0</v>
      </c>
      <c r="BC25" s="1">
        <f t="shared" si="16"/>
        <v>0</v>
      </c>
      <c r="BD25" s="1">
        <f t="shared" si="17"/>
        <v>0</v>
      </c>
      <c r="BE25" s="1">
        <f t="shared" si="18"/>
        <v>0</v>
      </c>
      <c r="BF25" s="1">
        <f t="shared" si="19"/>
        <v>0</v>
      </c>
      <c r="BG25" s="1">
        <f t="shared" si="20"/>
        <v>0</v>
      </c>
      <c r="BH25" s="1">
        <f t="shared" si="21"/>
        <v>0</v>
      </c>
      <c r="BI25" s="1">
        <f t="shared" si="22"/>
        <v>0</v>
      </c>
      <c r="BJ25" s="1">
        <f t="shared" si="23"/>
        <v>0</v>
      </c>
      <c r="BK25" s="1">
        <f t="shared" si="24"/>
        <v>0</v>
      </c>
      <c r="BL25" s="1">
        <f t="shared" si="25"/>
        <v>0</v>
      </c>
      <c r="BM25" s="1">
        <f t="shared" si="26"/>
        <v>0</v>
      </c>
      <c r="BN25" s="1">
        <f t="shared" si="27"/>
        <v>0</v>
      </c>
      <c r="BO25" s="1">
        <f t="shared" si="28"/>
        <v>0</v>
      </c>
      <c r="BP25" s="1">
        <f t="shared" si="29"/>
        <v>0</v>
      </c>
      <c r="BQ25" s="1">
        <f t="shared" si="30"/>
        <v>0</v>
      </c>
      <c r="BR25" s="1">
        <f t="shared" si="31"/>
        <v>0</v>
      </c>
      <c r="BS25" s="1">
        <f t="shared" si="32"/>
        <v>0</v>
      </c>
      <c r="BT25" s="1">
        <f t="shared" si="33"/>
        <v>0</v>
      </c>
      <c r="BU25" s="1">
        <f t="shared" si="34"/>
        <v>0</v>
      </c>
      <c r="BV25" s="1">
        <f t="shared" si="35"/>
        <v>0</v>
      </c>
      <c r="BW25" s="1">
        <f t="shared" si="36"/>
        <v>0</v>
      </c>
      <c r="BX25" s="1">
        <f t="shared" si="37"/>
        <v>0</v>
      </c>
      <c r="BY25" s="1">
        <f t="shared" si="38"/>
        <v>0</v>
      </c>
      <c r="BZ25" s="1">
        <f t="shared" si="39"/>
        <v>0</v>
      </c>
      <c r="CA25" s="1">
        <f t="shared" si="40"/>
        <v>0</v>
      </c>
      <c r="CB25" s="1">
        <f t="shared" si="41"/>
        <v>0</v>
      </c>
      <c r="CC25" s="22">
        <f t="shared" si="42"/>
        <v>0</v>
      </c>
      <c r="CD25" s="1">
        <f t="shared" si="43"/>
        <v>0</v>
      </c>
      <c r="CE25" s="23">
        <f t="shared" si="44"/>
        <v>0</v>
      </c>
      <c r="CF25" s="1">
        <f t="shared" si="45"/>
        <v>0</v>
      </c>
      <c r="CG25" s="20">
        <f t="shared" si="46"/>
        <v>0</v>
      </c>
      <c r="CH25" s="2">
        <f t="shared" si="47"/>
        <v>0</v>
      </c>
      <c r="CI25" s="33">
        <f t="shared" si="48"/>
        <v>0</v>
      </c>
      <c r="CJ25" s="14">
        <f t="shared" si="49"/>
        <v>0</v>
      </c>
      <c r="CK25" s="34">
        <f t="shared" si="50"/>
        <v>0</v>
      </c>
      <c r="CL25" s="14">
        <f t="shared" si="51"/>
        <v>0</v>
      </c>
      <c r="CM25" s="25">
        <f t="shared" si="52"/>
        <v>0</v>
      </c>
      <c r="CN25" s="26">
        <v>21</v>
      </c>
      <c r="CO25" s="27">
        <f t="shared" si="5"/>
        <v>0</v>
      </c>
      <c r="CP25" s="28">
        <f t="shared" si="6"/>
        <v>0</v>
      </c>
      <c r="CQ25" s="29">
        <f t="shared" si="7"/>
        <v>0</v>
      </c>
      <c r="CR25" s="32"/>
      <c r="CS25" s="29">
        <f t="shared" si="9"/>
        <v>0</v>
      </c>
      <c r="CT25" s="32"/>
    </row>
    <row r="26" spans="1:98" ht="12.75">
      <c r="A26" s="1">
        <v>26</v>
      </c>
      <c r="AZ26" s="1">
        <f t="shared" si="13"/>
        <v>0</v>
      </c>
      <c r="BA26" s="1">
        <f t="shared" si="14"/>
        <v>0</v>
      </c>
      <c r="BB26" s="1">
        <f t="shared" si="15"/>
        <v>0</v>
      </c>
      <c r="BC26" s="1">
        <f t="shared" si="16"/>
        <v>0</v>
      </c>
      <c r="BD26" s="1">
        <f t="shared" si="17"/>
        <v>0</v>
      </c>
      <c r="BE26" s="1">
        <f t="shared" si="18"/>
        <v>0</v>
      </c>
      <c r="BF26" s="1">
        <f t="shared" si="19"/>
        <v>0</v>
      </c>
      <c r="BG26" s="1">
        <f t="shared" si="20"/>
        <v>0</v>
      </c>
      <c r="BH26" s="1">
        <f t="shared" si="21"/>
        <v>0</v>
      </c>
      <c r="BI26" s="1">
        <f t="shared" si="22"/>
        <v>0</v>
      </c>
      <c r="BJ26" s="1">
        <f t="shared" si="23"/>
        <v>0</v>
      </c>
      <c r="BK26" s="1">
        <f t="shared" si="24"/>
        <v>0</v>
      </c>
      <c r="BL26" s="1">
        <f t="shared" si="25"/>
        <v>0</v>
      </c>
      <c r="BM26" s="1">
        <f t="shared" si="26"/>
        <v>0</v>
      </c>
      <c r="BN26" s="1">
        <f t="shared" si="27"/>
        <v>0</v>
      </c>
      <c r="BO26" s="1">
        <f t="shared" si="28"/>
        <v>0</v>
      </c>
      <c r="BP26" s="1">
        <f t="shared" si="29"/>
        <v>0</v>
      </c>
      <c r="BQ26" s="1">
        <f t="shared" si="30"/>
        <v>0</v>
      </c>
      <c r="BR26" s="1">
        <f t="shared" si="31"/>
        <v>0</v>
      </c>
      <c r="BS26" s="1">
        <f t="shared" si="32"/>
        <v>0</v>
      </c>
      <c r="BT26" s="1">
        <f t="shared" si="33"/>
        <v>0</v>
      </c>
      <c r="BU26" s="1">
        <f t="shared" si="34"/>
        <v>0</v>
      </c>
      <c r="BV26" s="1">
        <f t="shared" si="35"/>
        <v>0</v>
      </c>
      <c r="BW26" s="1">
        <f t="shared" si="36"/>
        <v>0</v>
      </c>
      <c r="BX26" s="1">
        <f t="shared" si="37"/>
        <v>0</v>
      </c>
      <c r="BY26" s="1">
        <f t="shared" si="38"/>
        <v>0</v>
      </c>
      <c r="BZ26" s="1">
        <f t="shared" si="39"/>
        <v>0</v>
      </c>
      <c r="CA26" s="1">
        <f t="shared" si="40"/>
        <v>0</v>
      </c>
      <c r="CB26" s="1">
        <f t="shared" si="41"/>
        <v>0</v>
      </c>
      <c r="CC26" s="22">
        <f t="shared" si="42"/>
        <v>0</v>
      </c>
      <c r="CD26" s="1">
        <f t="shared" si="43"/>
        <v>0</v>
      </c>
      <c r="CE26" s="23">
        <f t="shared" si="44"/>
        <v>0</v>
      </c>
      <c r="CF26" s="1">
        <f t="shared" si="45"/>
        <v>0</v>
      </c>
      <c r="CG26" s="20">
        <f t="shared" si="46"/>
        <v>0</v>
      </c>
      <c r="CH26" s="2">
        <f t="shared" si="47"/>
        <v>0</v>
      </c>
      <c r="CI26" s="33">
        <f t="shared" si="48"/>
        <v>0</v>
      </c>
      <c r="CJ26" s="14">
        <f t="shared" si="49"/>
        <v>0</v>
      </c>
      <c r="CK26" s="34">
        <f t="shared" si="50"/>
        <v>0</v>
      </c>
      <c r="CL26" s="14">
        <f t="shared" si="51"/>
        <v>0</v>
      </c>
      <c r="CM26" s="25">
        <f t="shared" si="52"/>
        <v>0</v>
      </c>
      <c r="CN26" s="26">
        <v>22</v>
      </c>
      <c r="CO26" s="27">
        <f t="shared" si="5"/>
        <v>0</v>
      </c>
      <c r="CP26" s="28">
        <f t="shared" si="6"/>
        <v>0</v>
      </c>
      <c r="CQ26" s="29">
        <f t="shared" si="7"/>
        <v>0</v>
      </c>
      <c r="CR26" s="32"/>
      <c r="CS26" s="29">
        <f t="shared" si="9"/>
        <v>0</v>
      </c>
      <c r="CT26" s="32"/>
    </row>
    <row r="27" spans="1:98" ht="12.75">
      <c r="A27" s="1">
        <v>27</v>
      </c>
      <c r="AZ27" s="1">
        <f t="shared" si="13"/>
        <v>0</v>
      </c>
      <c r="BA27" s="1">
        <f t="shared" si="14"/>
        <v>0</v>
      </c>
      <c r="BB27" s="1">
        <f t="shared" si="15"/>
        <v>0</v>
      </c>
      <c r="BC27" s="1">
        <f t="shared" si="16"/>
        <v>0</v>
      </c>
      <c r="BD27" s="1">
        <f t="shared" si="17"/>
        <v>0</v>
      </c>
      <c r="BE27" s="1">
        <f t="shared" si="18"/>
        <v>0</v>
      </c>
      <c r="BF27" s="1">
        <f t="shared" si="19"/>
        <v>0</v>
      </c>
      <c r="BG27" s="1">
        <f t="shared" si="20"/>
        <v>0</v>
      </c>
      <c r="BH27" s="1">
        <f t="shared" si="21"/>
        <v>0</v>
      </c>
      <c r="BI27" s="1">
        <f t="shared" si="22"/>
        <v>0</v>
      </c>
      <c r="BJ27" s="1">
        <f t="shared" si="23"/>
        <v>0</v>
      </c>
      <c r="BK27" s="1">
        <f t="shared" si="24"/>
        <v>0</v>
      </c>
      <c r="BL27" s="1">
        <f t="shared" si="25"/>
        <v>0</v>
      </c>
      <c r="BM27" s="1">
        <f t="shared" si="26"/>
        <v>0</v>
      </c>
      <c r="BN27" s="1">
        <f t="shared" si="27"/>
        <v>0</v>
      </c>
      <c r="BO27" s="1">
        <f t="shared" si="28"/>
        <v>0</v>
      </c>
      <c r="BP27" s="1">
        <f t="shared" si="29"/>
        <v>0</v>
      </c>
      <c r="BQ27" s="1">
        <f t="shared" si="30"/>
        <v>0</v>
      </c>
      <c r="BR27" s="1">
        <f t="shared" si="31"/>
        <v>0</v>
      </c>
      <c r="BS27" s="1">
        <f t="shared" si="32"/>
        <v>0</v>
      </c>
      <c r="BT27" s="1">
        <f t="shared" si="33"/>
        <v>0</v>
      </c>
      <c r="BU27" s="1">
        <f t="shared" si="34"/>
        <v>0</v>
      </c>
      <c r="BV27" s="1">
        <f t="shared" si="35"/>
        <v>0</v>
      </c>
      <c r="BW27" s="1">
        <f t="shared" si="36"/>
        <v>0</v>
      </c>
      <c r="BX27" s="1">
        <f t="shared" si="37"/>
        <v>0</v>
      </c>
      <c r="BY27" s="1">
        <f t="shared" si="38"/>
        <v>0</v>
      </c>
      <c r="BZ27" s="1">
        <f t="shared" si="39"/>
        <v>0</v>
      </c>
      <c r="CA27" s="1">
        <f t="shared" si="40"/>
        <v>0</v>
      </c>
      <c r="CB27" s="1">
        <f t="shared" si="41"/>
        <v>0</v>
      </c>
      <c r="CC27" s="22">
        <f t="shared" si="42"/>
        <v>0</v>
      </c>
      <c r="CD27" s="1">
        <f t="shared" si="43"/>
        <v>0</v>
      </c>
      <c r="CE27" s="23">
        <f t="shared" si="44"/>
        <v>0</v>
      </c>
      <c r="CF27" s="1">
        <f t="shared" si="45"/>
        <v>0</v>
      </c>
      <c r="CG27" s="20">
        <f t="shared" si="46"/>
        <v>0</v>
      </c>
      <c r="CH27" s="2">
        <f t="shared" si="47"/>
        <v>0</v>
      </c>
      <c r="CI27" s="33">
        <f t="shared" si="48"/>
        <v>0</v>
      </c>
      <c r="CJ27" s="14">
        <f t="shared" si="49"/>
        <v>0</v>
      </c>
      <c r="CK27" s="34">
        <f t="shared" si="50"/>
        <v>0</v>
      </c>
      <c r="CL27" s="14">
        <f t="shared" si="51"/>
        <v>0</v>
      </c>
      <c r="CM27" s="25">
        <f t="shared" si="52"/>
        <v>0</v>
      </c>
      <c r="CN27" s="26">
        <v>23</v>
      </c>
      <c r="CO27" s="27">
        <f t="shared" si="5"/>
        <v>0</v>
      </c>
      <c r="CP27" s="28">
        <f t="shared" si="6"/>
        <v>0</v>
      </c>
      <c r="CQ27" s="29">
        <f t="shared" si="7"/>
        <v>0</v>
      </c>
      <c r="CR27" s="32"/>
      <c r="CS27" s="29">
        <f t="shared" si="9"/>
        <v>0</v>
      </c>
      <c r="CT27" s="32"/>
    </row>
    <row r="28" spans="1:98" ht="12.75">
      <c r="A28" s="1">
        <v>28</v>
      </c>
      <c r="AZ28" s="1">
        <f t="shared" si="13"/>
        <v>0</v>
      </c>
      <c r="BA28" s="1">
        <f t="shared" si="14"/>
        <v>0</v>
      </c>
      <c r="BB28" s="1">
        <f t="shared" si="15"/>
        <v>0</v>
      </c>
      <c r="BC28" s="1">
        <f t="shared" si="16"/>
        <v>0</v>
      </c>
      <c r="BD28" s="1">
        <f t="shared" si="17"/>
        <v>0</v>
      </c>
      <c r="BE28" s="1">
        <f t="shared" si="18"/>
        <v>0</v>
      </c>
      <c r="BF28" s="1">
        <f t="shared" si="19"/>
        <v>0</v>
      </c>
      <c r="BG28" s="1">
        <f t="shared" si="20"/>
        <v>0</v>
      </c>
      <c r="BH28" s="1">
        <f t="shared" si="21"/>
        <v>0</v>
      </c>
      <c r="BI28" s="1">
        <f t="shared" si="22"/>
        <v>0</v>
      </c>
      <c r="BJ28" s="1">
        <f t="shared" si="23"/>
        <v>0</v>
      </c>
      <c r="BK28" s="1">
        <f t="shared" si="24"/>
        <v>0</v>
      </c>
      <c r="BL28" s="1">
        <f t="shared" si="25"/>
        <v>0</v>
      </c>
      <c r="BM28" s="1">
        <f t="shared" si="26"/>
        <v>0</v>
      </c>
      <c r="BN28" s="1">
        <f t="shared" si="27"/>
        <v>0</v>
      </c>
      <c r="BO28" s="1">
        <f t="shared" si="28"/>
        <v>0</v>
      </c>
      <c r="BP28" s="1">
        <f t="shared" si="29"/>
        <v>0</v>
      </c>
      <c r="BQ28" s="1">
        <f t="shared" si="30"/>
        <v>0</v>
      </c>
      <c r="BR28" s="1">
        <f t="shared" si="31"/>
        <v>0</v>
      </c>
      <c r="BS28" s="1">
        <f t="shared" si="32"/>
        <v>0</v>
      </c>
      <c r="BT28" s="1">
        <f t="shared" si="33"/>
        <v>0</v>
      </c>
      <c r="BU28" s="1">
        <f t="shared" si="34"/>
        <v>0</v>
      </c>
      <c r="BV28" s="1">
        <f t="shared" si="35"/>
        <v>0</v>
      </c>
      <c r="BW28" s="1">
        <f t="shared" si="36"/>
        <v>0</v>
      </c>
      <c r="BX28" s="1">
        <f t="shared" si="37"/>
        <v>0</v>
      </c>
      <c r="BY28" s="1">
        <f t="shared" si="38"/>
        <v>0</v>
      </c>
      <c r="BZ28" s="1">
        <f t="shared" si="39"/>
        <v>0</v>
      </c>
      <c r="CA28" s="1">
        <f t="shared" si="40"/>
        <v>0</v>
      </c>
      <c r="CB28" s="1">
        <f t="shared" si="41"/>
        <v>0</v>
      </c>
      <c r="CC28" s="22">
        <f t="shared" si="42"/>
        <v>0</v>
      </c>
      <c r="CD28" s="1">
        <f t="shared" si="43"/>
        <v>0</v>
      </c>
      <c r="CE28" s="23">
        <f t="shared" si="44"/>
        <v>0</v>
      </c>
      <c r="CF28" s="1">
        <f t="shared" si="45"/>
        <v>0</v>
      </c>
      <c r="CG28" s="20">
        <f t="shared" si="46"/>
        <v>0</v>
      </c>
      <c r="CH28" s="2">
        <f t="shared" si="47"/>
        <v>0</v>
      </c>
      <c r="CI28" s="33">
        <f t="shared" si="48"/>
        <v>0</v>
      </c>
      <c r="CJ28" s="14">
        <f t="shared" si="49"/>
        <v>0</v>
      </c>
      <c r="CK28" s="34">
        <f t="shared" si="50"/>
        <v>0</v>
      </c>
      <c r="CL28" s="14">
        <f t="shared" si="51"/>
        <v>0</v>
      </c>
      <c r="CM28" s="25">
        <f t="shared" si="52"/>
        <v>0</v>
      </c>
      <c r="CN28" s="26">
        <v>24</v>
      </c>
      <c r="CO28" s="27">
        <f t="shared" si="5"/>
        <v>0</v>
      </c>
      <c r="CP28" s="28">
        <f t="shared" si="6"/>
        <v>0</v>
      </c>
      <c r="CQ28" s="29">
        <f t="shared" si="7"/>
        <v>0</v>
      </c>
      <c r="CR28" s="32"/>
      <c r="CS28" s="29">
        <f t="shared" si="9"/>
        <v>0</v>
      </c>
      <c r="CT28" s="32"/>
    </row>
    <row r="29" spans="1:98" ht="12.75">
      <c r="A29" s="1">
        <v>29</v>
      </c>
      <c r="AZ29" s="1">
        <f t="shared" si="13"/>
        <v>0</v>
      </c>
      <c r="BA29" s="1">
        <f t="shared" si="14"/>
        <v>0</v>
      </c>
      <c r="BB29" s="1">
        <f t="shared" si="15"/>
        <v>0</v>
      </c>
      <c r="BC29" s="1">
        <f t="shared" si="16"/>
        <v>0</v>
      </c>
      <c r="BD29" s="1">
        <f t="shared" si="17"/>
        <v>0</v>
      </c>
      <c r="BE29" s="1">
        <f t="shared" si="18"/>
        <v>0</v>
      </c>
      <c r="BF29" s="1">
        <f t="shared" si="19"/>
        <v>0</v>
      </c>
      <c r="BG29" s="1">
        <f t="shared" si="20"/>
        <v>0</v>
      </c>
      <c r="BH29" s="1">
        <f t="shared" si="21"/>
        <v>0</v>
      </c>
      <c r="BI29" s="1">
        <f t="shared" si="22"/>
        <v>0</v>
      </c>
      <c r="BJ29" s="1">
        <f t="shared" si="23"/>
        <v>0</v>
      </c>
      <c r="BK29" s="1">
        <f t="shared" si="24"/>
        <v>0</v>
      </c>
      <c r="BL29" s="1">
        <f t="shared" si="25"/>
        <v>0</v>
      </c>
      <c r="BM29" s="1">
        <f t="shared" si="26"/>
        <v>0</v>
      </c>
      <c r="BN29" s="1">
        <f t="shared" si="27"/>
        <v>0</v>
      </c>
      <c r="BO29" s="1">
        <f t="shared" si="28"/>
        <v>0</v>
      </c>
      <c r="BP29" s="1">
        <f t="shared" si="29"/>
        <v>0</v>
      </c>
      <c r="BQ29" s="1">
        <f t="shared" si="30"/>
        <v>0</v>
      </c>
      <c r="BR29" s="1">
        <f t="shared" si="31"/>
        <v>0</v>
      </c>
      <c r="BS29" s="1">
        <f t="shared" si="32"/>
        <v>0</v>
      </c>
      <c r="BT29" s="1">
        <f t="shared" si="33"/>
        <v>0</v>
      </c>
      <c r="BU29" s="1">
        <f t="shared" si="34"/>
        <v>0</v>
      </c>
      <c r="BV29" s="1">
        <f t="shared" si="35"/>
        <v>0</v>
      </c>
      <c r="BW29" s="1">
        <f t="shared" si="36"/>
        <v>0</v>
      </c>
      <c r="BX29" s="1">
        <f t="shared" si="37"/>
        <v>0</v>
      </c>
      <c r="BY29" s="1">
        <f t="shared" si="38"/>
        <v>0</v>
      </c>
      <c r="BZ29" s="1">
        <f t="shared" si="39"/>
        <v>0</v>
      </c>
      <c r="CA29" s="1">
        <f t="shared" si="40"/>
        <v>0</v>
      </c>
      <c r="CB29" s="1">
        <f t="shared" si="41"/>
        <v>0</v>
      </c>
      <c r="CC29" s="22">
        <f t="shared" si="42"/>
        <v>0</v>
      </c>
      <c r="CD29" s="1">
        <f t="shared" si="43"/>
        <v>0</v>
      </c>
      <c r="CE29" s="23">
        <f t="shared" si="44"/>
        <v>0</v>
      </c>
      <c r="CF29" s="1">
        <f t="shared" si="45"/>
        <v>0</v>
      </c>
      <c r="CG29" s="20">
        <f t="shared" si="46"/>
        <v>0</v>
      </c>
      <c r="CH29" s="2">
        <f t="shared" si="47"/>
        <v>0</v>
      </c>
      <c r="CI29" s="33">
        <f t="shared" si="48"/>
        <v>0</v>
      </c>
      <c r="CJ29" s="14">
        <f t="shared" si="49"/>
        <v>0</v>
      </c>
      <c r="CK29" s="34">
        <f t="shared" si="50"/>
        <v>0</v>
      </c>
      <c r="CL29" s="14">
        <f t="shared" si="51"/>
        <v>0</v>
      </c>
      <c r="CM29" s="25">
        <f t="shared" si="52"/>
        <v>0</v>
      </c>
      <c r="CN29" s="26">
        <v>25</v>
      </c>
      <c r="CO29" s="27">
        <f t="shared" si="5"/>
        <v>0</v>
      </c>
      <c r="CP29" s="28">
        <f t="shared" si="6"/>
        <v>0</v>
      </c>
      <c r="CQ29" s="29">
        <f t="shared" si="7"/>
        <v>0</v>
      </c>
      <c r="CR29" s="32"/>
      <c r="CS29" s="29">
        <f t="shared" si="9"/>
        <v>0</v>
      </c>
      <c r="CT29" s="32"/>
    </row>
    <row r="30" spans="1:98" ht="12.75">
      <c r="A30" s="1">
        <v>30</v>
      </c>
      <c r="AZ30" s="1">
        <f t="shared" si="13"/>
        <v>0</v>
      </c>
      <c r="BA30" s="1">
        <f t="shared" si="14"/>
        <v>0</v>
      </c>
      <c r="BB30" s="1">
        <f t="shared" si="15"/>
        <v>0</v>
      </c>
      <c r="BC30" s="1">
        <f t="shared" si="16"/>
        <v>0</v>
      </c>
      <c r="BD30" s="1">
        <f t="shared" si="17"/>
        <v>0</v>
      </c>
      <c r="BE30" s="1">
        <f t="shared" si="18"/>
        <v>0</v>
      </c>
      <c r="BF30" s="1">
        <f t="shared" si="19"/>
        <v>0</v>
      </c>
      <c r="BG30" s="1">
        <f t="shared" si="20"/>
        <v>0</v>
      </c>
      <c r="BH30" s="1">
        <f t="shared" si="21"/>
        <v>0</v>
      </c>
      <c r="BI30" s="1">
        <f t="shared" si="22"/>
        <v>0</v>
      </c>
      <c r="BJ30" s="1">
        <f t="shared" si="23"/>
        <v>0</v>
      </c>
      <c r="BK30" s="1">
        <f t="shared" si="24"/>
        <v>0</v>
      </c>
      <c r="BL30" s="1">
        <f t="shared" si="25"/>
        <v>0</v>
      </c>
      <c r="BM30" s="1">
        <f t="shared" si="26"/>
        <v>0</v>
      </c>
      <c r="BN30" s="1">
        <f t="shared" si="27"/>
        <v>0</v>
      </c>
      <c r="BO30" s="1">
        <f t="shared" si="28"/>
        <v>0</v>
      </c>
      <c r="BP30" s="1">
        <f t="shared" si="29"/>
        <v>0</v>
      </c>
      <c r="BQ30" s="1">
        <f t="shared" si="30"/>
        <v>0</v>
      </c>
      <c r="BR30" s="1">
        <f t="shared" si="31"/>
        <v>0</v>
      </c>
      <c r="BS30" s="1">
        <f t="shared" si="32"/>
        <v>0</v>
      </c>
      <c r="BT30" s="1">
        <f t="shared" si="33"/>
        <v>0</v>
      </c>
      <c r="BU30" s="1">
        <f t="shared" si="34"/>
        <v>0</v>
      </c>
      <c r="BV30" s="1">
        <f t="shared" si="35"/>
        <v>0</v>
      </c>
      <c r="BW30" s="1">
        <f t="shared" si="36"/>
        <v>0</v>
      </c>
      <c r="BX30" s="1">
        <f t="shared" si="37"/>
        <v>0</v>
      </c>
      <c r="BY30" s="1">
        <f t="shared" si="38"/>
        <v>0</v>
      </c>
      <c r="BZ30" s="1">
        <f t="shared" si="39"/>
        <v>0</v>
      </c>
      <c r="CA30" s="1">
        <f t="shared" si="40"/>
        <v>0</v>
      </c>
      <c r="CB30" s="1">
        <f t="shared" si="41"/>
        <v>0</v>
      </c>
      <c r="CC30" s="22">
        <f t="shared" si="42"/>
        <v>0</v>
      </c>
      <c r="CD30" s="1">
        <f t="shared" si="43"/>
        <v>0</v>
      </c>
      <c r="CE30" s="23">
        <f t="shared" si="44"/>
        <v>0</v>
      </c>
      <c r="CF30" s="1">
        <f t="shared" si="45"/>
        <v>0</v>
      </c>
      <c r="CG30" s="20">
        <f t="shared" si="46"/>
        <v>0</v>
      </c>
      <c r="CH30" s="2">
        <f t="shared" si="47"/>
        <v>0</v>
      </c>
      <c r="CI30" s="33">
        <f t="shared" si="48"/>
        <v>0</v>
      </c>
      <c r="CJ30" s="14">
        <f t="shared" si="49"/>
        <v>0</v>
      </c>
      <c r="CK30" s="34">
        <f t="shared" si="50"/>
        <v>0</v>
      </c>
      <c r="CL30" s="14">
        <f t="shared" si="51"/>
        <v>0</v>
      </c>
      <c r="CM30" s="25">
        <f t="shared" si="52"/>
        <v>0</v>
      </c>
      <c r="CN30" s="26">
        <v>26</v>
      </c>
      <c r="CO30" s="27">
        <f t="shared" si="5"/>
        <v>0</v>
      </c>
      <c r="CP30" s="32"/>
      <c r="CQ30" s="32"/>
      <c r="CR30" s="32"/>
      <c r="CS30" s="29">
        <f t="shared" si="9"/>
        <v>0</v>
      </c>
      <c r="CT30" s="32"/>
    </row>
    <row r="31" spans="1:98" ht="12.75">
      <c r="A31" s="1">
        <v>31</v>
      </c>
      <c r="AZ31" s="1">
        <f t="shared" si="13"/>
        <v>0</v>
      </c>
      <c r="BA31" s="1">
        <f t="shared" si="14"/>
        <v>0</v>
      </c>
      <c r="BB31" s="1">
        <f t="shared" si="15"/>
        <v>0</v>
      </c>
      <c r="BC31" s="1">
        <f t="shared" si="16"/>
        <v>0</v>
      </c>
      <c r="BD31" s="1">
        <f t="shared" si="17"/>
        <v>0</v>
      </c>
      <c r="BE31" s="1">
        <f t="shared" si="18"/>
        <v>0</v>
      </c>
      <c r="BF31" s="1">
        <f t="shared" si="19"/>
        <v>0</v>
      </c>
      <c r="BG31" s="1">
        <f t="shared" si="20"/>
        <v>0</v>
      </c>
      <c r="BH31" s="1">
        <f t="shared" si="21"/>
        <v>0</v>
      </c>
      <c r="BI31" s="1">
        <f t="shared" si="22"/>
        <v>0</v>
      </c>
      <c r="BJ31" s="1">
        <f t="shared" si="23"/>
        <v>0</v>
      </c>
      <c r="BK31" s="1">
        <f t="shared" si="24"/>
        <v>0</v>
      </c>
      <c r="BL31" s="1">
        <f t="shared" si="25"/>
        <v>0</v>
      </c>
      <c r="BM31" s="1">
        <f t="shared" si="26"/>
        <v>0</v>
      </c>
      <c r="BN31" s="1">
        <f t="shared" si="27"/>
        <v>0</v>
      </c>
      <c r="BO31" s="1">
        <f t="shared" si="28"/>
        <v>0</v>
      </c>
      <c r="BP31" s="1">
        <f t="shared" si="29"/>
        <v>0</v>
      </c>
      <c r="BQ31" s="1">
        <f t="shared" si="30"/>
        <v>0</v>
      </c>
      <c r="BR31" s="1">
        <f t="shared" si="31"/>
        <v>0</v>
      </c>
      <c r="BS31" s="1">
        <f t="shared" si="32"/>
        <v>0</v>
      </c>
      <c r="BT31" s="1">
        <f t="shared" si="33"/>
        <v>0</v>
      </c>
      <c r="BU31" s="1">
        <f t="shared" si="34"/>
        <v>0</v>
      </c>
      <c r="BV31" s="1">
        <f t="shared" si="35"/>
        <v>0</v>
      </c>
      <c r="BW31" s="1">
        <f t="shared" si="36"/>
        <v>0</v>
      </c>
      <c r="BX31" s="1">
        <f t="shared" si="37"/>
        <v>0</v>
      </c>
      <c r="BY31" s="1">
        <f t="shared" si="38"/>
        <v>0</v>
      </c>
      <c r="BZ31" s="1">
        <f t="shared" si="39"/>
        <v>0</v>
      </c>
      <c r="CA31" s="1">
        <f t="shared" si="40"/>
        <v>0</v>
      </c>
      <c r="CB31" s="1">
        <f t="shared" si="41"/>
        <v>0</v>
      </c>
      <c r="CC31" s="22">
        <f t="shared" si="42"/>
        <v>0</v>
      </c>
      <c r="CD31" s="1">
        <f t="shared" si="43"/>
        <v>0</v>
      </c>
      <c r="CE31" s="23">
        <f t="shared" si="44"/>
        <v>0</v>
      </c>
      <c r="CF31" s="1">
        <f t="shared" si="45"/>
        <v>0</v>
      </c>
      <c r="CG31" s="20">
        <f t="shared" si="46"/>
        <v>0</v>
      </c>
      <c r="CH31" s="2">
        <f t="shared" si="47"/>
        <v>0</v>
      </c>
      <c r="CI31" s="33">
        <f t="shared" si="48"/>
        <v>0</v>
      </c>
      <c r="CJ31" s="14">
        <f t="shared" si="49"/>
        <v>0</v>
      </c>
      <c r="CK31" s="34">
        <f t="shared" si="50"/>
        <v>0</v>
      </c>
      <c r="CL31" s="14">
        <f t="shared" si="51"/>
        <v>0</v>
      </c>
      <c r="CM31" s="25">
        <f t="shared" si="52"/>
        <v>0</v>
      </c>
      <c r="CN31" s="26">
        <v>27</v>
      </c>
      <c r="CO31" s="27">
        <f t="shared" si="5"/>
        <v>0</v>
      </c>
      <c r="CP31" s="32"/>
      <c r="CQ31" s="32"/>
      <c r="CR31" s="32"/>
      <c r="CS31" s="29">
        <f t="shared" si="9"/>
        <v>0</v>
      </c>
      <c r="CT31" s="32"/>
    </row>
    <row r="32" spans="1:98" ht="12.75">
      <c r="A32" s="1">
        <v>32</v>
      </c>
      <c r="AZ32" s="1">
        <f t="shared" si="13"/>
        <v>0</v>
      </c>
      <c r="BA32" s="1">
        <f t="shared" si="14"/>
        <v>0</v>
      </c>
      <c r="BB32" s="1">
        <f t="shared" si="15"/>
        <v>0</v>
      </c>
      <c r="BC32" s="1">
        <f t="shared" si="16"/>
        <v>0</v>
      </c>
      <c r="BD32" s="1">
        <f t="shared" si="17"/>
        <v>0</v>
      </c>
      <c r="BE32" s="1">
        <f t="shared" si="18"/>
        <v>0</v>
      </c>
      <c r="BF32" s="1">
        <f t="shared" si="19"/>
        <v>0</v>
      </c>
      <c r="BG32" s="1">
        <f t="shared" si="20"/>
        <v>0</v>
      </c>
      <c r="BH32" s="1">
        <f t="shared" si="21"/>
        <v>0</v>
      </c>
      <c r="BI32" s="1">
        <f t="shared" si="22"/>
        <v>0</v>
      </c>
      <c r="BJ32" s="1">
        <f t="shared" si="23"/>
        <v>0</v>
      </c>
      <c r="BK32" s="1">
        <f t="shared" si="24"/>
        <v>0</v>
      </c>
      <c r="BL32" s="1">
        <f t="shared" si="25"/>
        <v>0</v>
      </c>
      <c r="BM32" s="1">
        <f t="shared" si="26"/>
        <v>0</v>
      </c>
      <c r="BN32" s="1">
        <f t="shared" si="27"/>
        <v>0</v>
      </c>
      <c r="BO32" s="1">
        <f t="shared" si="28"/>
        <v>0</v>
      </c>
      <c r="BP32" s="1">
        <f t="shared" si="29"/>
        <v>0</v>
      </c>
      <c r="BQ32" s="1">
        <f t="shared" si="30"/>
        <v>0</v>
      </c>
      <c r="BR32" s="1">
        <f t="shared" si="31"/>
        <v>0</v>
      </c>
      <c r="BS32" s="1">
        <f t="shared" si="32"/>
        <v>0</v>
      </c>
      <c r="BT32" s="1">
        <f t="shared" si="33"/>
        <v>0</v>
      </c>
      <c r="BU32" s="1">
        <f t="shared" si="34"/>
        <v>0</v>
      </c>
      <c r="BV32" s="1">
        <f t="shared" si="35"/>
        <v>0</v>
      </c>
      <c r="BW32" s="1">
        <f t="shared" si="36"/>
        <v>0</v>
      </c>
      <c r="BX32" s="1">
        <f t="shared" si="37"/>
        <v>0</v>
      </c>
      <c r="BY32" s="1">
        <f t="shared" si="38"/>
        <v>0</v>
      </c>
      <c r="BZ32" s="1">
        <f t="shared" si="39"/>
        <v>0</v>
      </c>
      <c r="CA32" s="1">
        <f t="shared" si="40"/>
        <v>0</v>
      </c>
      <c r="CB32" s="1">
        <f t="shared" si="41"/>
        <v>0</v>
      </c>
      <c r="CC32" s="22">
        <f t="shared" si="42"/>
        <v>0</v>
      </c>
      <c r="CD32" s="1">
        <f t="shared" si="43"/>
        <v>0</v>
      </c>
      <c r="CE32" s="23">
        <f t="shared" si="44"/>
        <v>0</v>
      </c>
      <c r="CF32" s="1">
        <f t="shared" si="45"/>
        <v>0</v>
      </c>
      <c r="CG32" s="20">
        <f t="shared" si="46"/>
        <v>0</v>
      </c>
      <c r="CH32" s="2">
        <f t="shared" si="47"/>
        <v>0</v>
      </c>
      <c r="CI32" s="33">
        <f t="shared" si="48"/>
        <v>0</v>
      </c>
      <c r="CJ32" s="14">
        <f t="shared" si="49"/>
        <v>0</v>
      </c>
      <c r="CK32" s="34">
        <f t="shared" si="50"/>
        <v>0</v>
      </c>
      <c r="CL32" s="14">
        <f t="shared" si="51"/>
        <v>0</v>
      </c>
      <c r="CM32" s="25">
        <f t="shared" si="52"/>
        <v>0</v>
      </c>
      <c r="CN32" s="26">
        <v>28</v>
      </c>
      <c r="CO32" s="27">
        <f t="shared" si="5"/>
        <v>0</v>
      </c>
      <c r="CP32" s="32"/>
      <c r="CQ32" s="32"/>
      <c r="CR32" s="32"/>
      <c r="CS32" s="29">
        <f t="shared" si="9"/>
        <v>0</v>
      </c>
      <c r="CT32" s="32"/>
    </row>
    <row r="33" spans="1:98" ht="12.75">
      <c r="A33" s="1">
        <v>33</v>
      </c>
      <c r="AZ33" s="1">
        <f t="shared" si="13"/>
        <v>0</v>
      </c>
      <c r="BA33" s="1">
        <f t="shared" si="14"/>
        <v>0</v>
      </c>
      <c r="BB33" s="1">
        <f t="shared" si="15"/>
        <v>0</v>
      </c>
      <c r="BC33" s="1">
        <f t="shared" si="16"/>
        <v>0</v>
      </c>
      <c r="BD33" s="1">
        <f t="shared" si="17"/>
        <v>0</v>
      </c>
      <c r="BE33" s="1">
        <f t="shared" si="18"/>
        <v>0</v>
      </c>
      <c r="BF33" s="1">
        <f t="shared" si="19"/>
        <v>0</v>
      </c>
      <c r="BG33" s="1">
        <f t="shared" si="20"/>
        <v>0</v>
      </c>
      <c r="BH33" s="1">
        <f t="shared" si="21"/>
        <v>0</v>
      </c>
      <c r="BI33" s="1">
        <f t="shared" si="22"/>
        <v>0</v>
      </c>
      <c r="BJ33" s="1">
        <f t="shared" si="23"/>
        <v>0</v>
      </c>
      <c r="BK33" s="1">
        <f t="shared" si="24"/>
        <v>0</v>
      </c>
      <c r="BL33" s="1">
        <f t="shared" si="25"/>
        <v>0</v>
      </c>
      <c r="BM33" s="1">
        <f t="shared" si="26"/>
        <v>0</v>
      </c>
      <c r="BN33" s="1">
        <f t="shared" si="27"/>
        <v>0</v>
      </c>
      <c r="BO33" s="1">
        <f t="shared" si="28"/>
        <v>0</v>
      </c>
      <c r="BP33" s="1">
        <f t="shared" si="29"/>
        <v>0</v>
      </c>
      <c r="BQ33" s="1">
        <f t="shared" si="30"/>
        <v>0</v>
      </c>
      <c r="BR33" s="1">
        <f t="shared" si="31"/>
        <v>0</v>
      </c>
      <c r="BS33" s="1">
        <f t="shared" si="32"/>
        <v>0</v>
      </c>
      <c r="BT33" s="1">
        <f t="shared" si="33"/>
        <v>0</v>
      </c>
      <c r="BU33" s="1">
        <f t="shared" si="34"/>
        <v>0</v>
      </c>
      <c r="BV33" s="1">
        <f t="shared" si="35"/>
        <v>0</v>
      </c>
      <c r="BW33" s="1">
        <f t="shared" si="36"/>
        <v>0</v>
      </c>
      <c r="BX33" s="1">
        <f t="shared" si="37"/>
        <v>0</v>
      </c>
      <c r="BY33" s="1">
        <f t="shared" si="38"/>
        <v>0</v>
      </c>
      <c r="BZ33" s="1">
        <f t="shared" si="39"/>
        <v>0</v>
      </c>
      <c r="CA33" s="1">
        <f t="shared" si="40"/>
        <v>0</v>
      </c>
      <c r="CB33" s="1">
        <f t="shared" si="41"/>
        <v>0</v>
      </c>
      <c r="CC33" s="22">
        <f t="shared" si="42"/>
        <v>0</v>
      </c>
      <c r="CD33" s="1">
        <f t="shared" si="43"/>
        <v>0</v>
      </c>
      <c r="CE33" s="23">
        <f t="shared" si="44"/>
        <v>0</v>
      </c>
      <c r="CF33" s="1">
        <f t="shared" si="45"/>
        <v>0</v>
      </c>
      <c r="CG33" s="20">
        <f t="shared" si="46"/>
        <v>0</v>
      </c>
      <c r="CH33" s="2">
        <f t="shared" si="47"/>
        <v>0</v>
      </c>
      <c r="CI33" s="33">
        <f t="shared" si="48"/>
        <v>0</v>
      </c>
      <c r="CJ33" s="14">
        <f t="shared" si="49"/>
        <v>0</v>
      </c>
      <c r="CK33" s="34">
        <f t="shared" si="50"/>
        <v>0</v>
      </c>
      <c r="CL33" s="14">
        <f t="shared" si="51"/>
        <v>0</v>
      </c>
      <c r="CM33" s="25">
        <f t="shared" si="52"/>
        <v>0</v>
      </c>
      <c r="CN33" s="26">
        <v>29</v>
      </c>
      <c r="CO33" s="27">
        <f t="shared" si="5"/>
        <v>0</v>
      </c>
      <c r="CP33" s="32"/>
      <c r="CQ33" s="32"/>
      <c r="CR33" s="32"/>
      <c r="CS33" s="29">
        <f t="shared" si="9"/>
        <v>0</v>
      </c>
      <c r="CT33" s="32"/>
    </row>
    <row r="34" spans="1:98" ht="12.75">
      <c r="A34" s="1">
        <v>34</v>
      </c>
      <c r="AZ34" s="1">
        <f t="shared" si="13"/>
        <v>0</v>
      </c>
      <c r="BA34" s="1">
        <f t="shared" si="14"/>
        <v>0</v>
      </c>
      <c r="BB34" s="1">
        <f t="shared" si="15"/>
        <v>0</v>
      </c>
      <c r="BC34" s="1">
        <f t="shared" si="16"/>
        <v>0</v>
      </c>
      <c r="BD34" s="1">
        <f t="shared" si="17"/>
        <v>0</v>
      </c>
      <c r="BE34" s="1">
        <f t="shared" si="18"/>
        <v>0</v>
      </c>
      <c r="BF34" s="1">
        <f t="shared" si="19"/>
        <v>0</v>
      </c>
      <c r="BG34" s="1">
        <f t="shared" si="20"/>
        <v>0</v>
      </c>
      <c r="BH34" s="1">
        <f t="shared" si="21"/>
        <v>0</v>
      </c>
      <c r="BI34" s="1">
        <f t="shared" si="22"/>
        <v>0</v>
      </c>
      <c r="BJ34" s="1">
        <f t="shared" si="23"/>
        <v>0</v>
      </c>
      <c r="BK34" s="1">
        <f t="shared" si="24"/>
        <v>0</v>
      </c>
      <c r="BL34" s="1">
        <f t="shared" si="25"/>
        <v>0</v>
      </c>
      <c r="BM34" s="1">
        <f t="shared" si="26"/>
        <v>0</v>
      </c>
      <c r="BN34" s="1">
        <f t="shared" si="27"/>
        <v>0</v>
      </c>
      <c r="BO34" s="1">
        <f t="shared" si="28"/>
        <v>0</v>
      </c>
      <c r="BP34" s="1">
        <f t="shared" si="29"/>
        <v>0</v>
      </c>
      <c r="BQ34" s="1">
        <f t="shared" si="30"/>
        <v>0</v>
      </c>
      <c r="BR34" s="1">
        <f t="shared" si="31"/>
        <v>0</v>
      </c>
      <c r="BS34" s="1">
        <f t="shared" si="32"/>
        <v>0</v>
      </c>
      <c r="BT34" s="1">
        <f t="shared" si="33"/>
        <v>0</v>
      </c>
      <c r="BU34" s="1">
        <f t="shared" si="34"/>
        <v>0</v>
      </c>
      <c r="BV34" s="1">
        <f t="shared" si="35"/>
        <v>0</v>
      </c>
      <c r="BW34" s="1">
        <f t="shared" si="36"/>
        <v>0</v>
      </c>
      <c r="BX34" s="1">
        <f t="shared" si="37"/>
        <v>0</v>
      </c>
      <c r="BY34" s="1">
        <f t="shared" si="38"/>
        <v>0</v>
      </c>
      <c r="BZ34" s="1">
        <f t="shared" si="39"/>
        <v>0</v>
      </c>
      <c r="CA34" s="1">
        <f t="shared" si="40"/>
        <v>0</v>
      </c>
      <c r="CB34" s="1">
        <f t="shared" si="41"/>
        <v>0</v>
      </c>
      <c r="CC34" s="22">
        <f t="shared" si="42"/>
        <v>0</v>
      </c>
      <c r="CD34" s="1">
        <f t="shared" si="43"/>
        <v>0</v>
      </c>
      <c r="CE34" s="23">
        <f t="shared" si="44"/>
        <v>0</v>
      </c>
      <c r="CF34" s="1">
        <f t="shared" si="45"/>
        <v>0</v>
      </c>
      <c r="CG34" s="20">
        <f t="shared" si="46"/>
        <v>0</v>
      </c>
      <c r="CH34" s="2">
        <f t="shared" si="47"/>
        <v>0</v>
      </c>
      <c r="CI34" s="33">
        <f t="shared" si="48"/>
        <v>0</v>
      </c>
      <c r="CJ34" s="14">
        <f t="shared" si="49"/>
        <v>0</v>
      </c>
      <c r="CK34" s="34">
        <f t="shared" si="50"/>
        <v>0</v>
      </c>
      <c r="CL34" s="14">
        <f t="shared" si="51"/>
        <v>0</v>
      </c>
      <c r="CM34" s="25">
        <f t="shared" si="52"/>
        <v>0</v>
      </c>
      <c r="CN34" s="26">
        <v>30</v>
      </c>
      <c r="CO34" s="27">
        <f t="shared" si="5"/>
        <v>0</v>
      </c>
      <c r="CP34" s="32"/>
      <c r="CQ34" s="32"/>
      <c r="CR34" s="32"/>
      <c r="CS34" s="29">
        <f t="shared" si="9"/>
        <v>0</v>
      </c>
      <c r="CT34" s="32"/>
    </row>
    <row r="35" spans="1:98" ht="12.75">
      <c r="A35" s="1">
        <v>35</v>
      </c>
      <c r="AZ35" s="1">
        <f t="shared" si="13"/>
        <v>0</v>
      </c>
      <c r="BA35" s="1">
        <f t="shared" si="14"/>
        <v>0</v>
      </c>
      <c r="BB35" s="1">
        <f t="shared" si="15"/>
        <v>0</v>
      </c>
      <c r="BC35" s="1">
        <f t="shared" si="16"/>
        <v>0</v>
      </c>
      <c r="BD35" s="1">
        <f t="shared" si="17"/>
        <v>0</v>
      </c>
      <c r="BE35" s="1">
        <f t="shared" si="18"/>
        <v>0</v>
      </c>
      <c r="BF35" s="1">
        <f t="shared" si="19"/>
        <v>0</v>
      </c>
      <c r="BG35" s="1">
        <f t="shared" si="20"/>
        <v>0</v>
      </c>
      <c r="BH35" s="1">
        <f t="shared" si="21"/>
        <v>0</v>
      </c>
      <c r="BI35" s="1">
        <f t="shared" si="22"/>
        <v>0</v>
      </c>
      <c r="BJ35" s="1">
        <f t="shared" si="23"/>
        <v>0</v>
      </c>
      <c r="BK35" s="1">
        <f t="shared" si="24"/>
        <v>0</v>
      </c>
      <c r="BL35" s="1">
        <f t="shared" si="25"/>
        <v>0</v>
      </c>
      <c r="BM35" s="1">
        <f t="shared" si="26"/>
        <v>0</v>
      </c>
      <c r="BN35" s="1">
        <f t="shared" si="27"/>
        <v>0</v>
      </c>
      <c r="BO35" s="1">
        <f t="shared" si="28"/>
        <v>0</v>
      </c>
      <c r="BP35" s="1">
        <f t="shared" si="29"/>
        <v>0</v>
      </c>
      <c r="BQ35" s="1">
        <f t="shared" si="30"/>
        <v>0</v>
      </c>
      <c r="BR35" s="1">
        <f t="shared" si="31"/>
        <v>0</v>
      </c>
      <c r="BS35" s="1">
        <f t="shared" si="32"/>
        <v>0</v>
      </c>
      <c r="BT35" s="1">
        <f t="shared" si="33"/>
        <v>0</v>
      </c>
      <c r="BU35" s="1">
        <f t="shared" si="34"/>
        <v>0</v>
      </c>
      <c r="BV35" s="1">
        <f t="shared" si="35"/>
        <v>0</v>
      </c>
      <c r="BW35" s="1">
        <f t="shared" si="36"/>
        <v>0</v>
      </c>
      <c r="BX35" s="1">
        <f t="shared" si="37"/>
        <v>0</v>
      </c>
      <c r="BY35" s="1">
        <f t="shared" si="38"/>
        <v>0</v>
      </c>
      <c r="BZ35" s="1">
        <f t="shared" si="39"/>
        <v>0</v>
      </c>
      <c r="CA35" s="1">
        <f t="shared" si="40"/>
        <v>0</v>
      </c>
      <c r="CB35" s="1">
        <f t="shared" si="41"/>
        <v>0</v>
      </c>
      <c r="CC35" s="22">
        <f t="shared" si="42"/>
        <v>0</v>
      </c>
      <c r="CD35" s="1">
        <f t="shared" si="43"/>
        <v>0</v>
      </c>
      <c r="CE35" s="23">
        <f t="shared" si="44"/>
        <v>0</v>
      </c>
      <c r="CF35" s="1">
        <f t="shared" si="45"/>
        <v>0</v>
      </c>
      <c r="CG35" s="20">
        <f t="shared" si="46"/>
        <v>0</v>
      </c>
      <c r="CH35" s="2">
        <f t="shared" si="47"/>
        <v>0</v>
      </c>
      <c r="CI35" s="33">
        <f t="shared" si="48"/>
        <v>0</v>
      </c>
      <c r="CJ35" s="14">
        <f t="shared" si="49"/>
        <v>0</v>
      </c>
      <c r="CK35" s="34">
        <f t="shared" si="50"/>
        <v>0</v>
      </c>
      <c r="CL35" s="14">
        <f t="shared" si="51"/>
        <v>0</v>
      </c>
      <c r="CM35" s="25">
        <f t="shared" si="52"/>
        <v>0</v>
      </c>
      <c r="CN35" s="26">
        <v>31</v>
      </c>
      <c r="CO35" s="27">
        <f t="shared" si="5"/>
        <v>0</v>
      </c>
      <c r="CP35" s="32"/>
      <c r="CQ35" s="32"/>
      <c r="CR35" s="32"/>
      <c r="CS35" s="32"/>
      <c r="CT35" s="32"/>
    </row>
    <row r="36" spans="1:98" ht="12.75">
      <c r="A36" s="1">
        <v>36</v>
      </c>
      <c r="AZ36" s="1">
        <f t="shared" si="13"/>
        <v>0</v>
      </c>
      <c r="BA36" s="1">
        <f t="shared" si="14"/>
        <v>0</v>
      </c>
      <c r="BB36" s="1">
        <f t="shared" si="15"/>
        <v>0</v>
      </c>
      <c r="BC36" s="1">
        <f t="shared" si="16"/>
        <v>0</v>
      </c>
      <c r="BD36" s="1">
        <f t="shared" si="17"/>
        <v>0</v>
      </c>
      <c r="BE36" s="1">
        <f t="shared" si="18"/>
        <v>0</v>
      </c>
      <c r="BF36" s="1">
        <f t="shared" si="19"/>
        <v>0</v>
      </c>
      <c r="BG36" s="1">
        <f t="shared" si="20"/>
        <v>0</v>
      </c>
      <c r="BH36" s="1">
        <f t="shared" si="21"/>
        <v>0</v>
      </c>
      <c r="BI36" s="1">
        <f t="shared" si="22"/>
        <v>0</v>
      </c>
      <c r="BJ36" s="1">
        <f t="shared" si="23"/>
        <v>0</v>
      </c>
      <c r="BK36" s="1">
        <f t="shared" si="24"/>
        <v>0</v>
      </c>
      <c r="BL36" s="1">
        <f t="shared" si="25"/>
        <v>0</v>
      </c>
      <c r="BM36" s="1">
        <f t="shared" si="26"/>
        <v>0</v>
      </c>
      <c r="BN36" s="1">
        <f t="shared" si="27"/>
        <v>0</v>
      </c>
      <c r="BO36" s="1">
        <f t="shared" si="28"/>
        <v>0</v>
      </c>
      <c r="BP36" s="1">
        <f t="shared" si="29"/>
        <v>0</v>
      </c>
      <c r="BQ36" s="1">
        <f t="shared" si="30"/>
        <v>0</v>
      </c>
      <c r="BR36" s="1">
        <f t="shared" si="31"/>
        <v>0</v>
      </c>
      <c r="BS36" s="1">
        <f t="shared" si="32"/>
        <v>0</v>
      </c>
      <c r="BT36" s="1">
        <f t="shared" si="33"/>
        <v>0</v>
      </c>
      <c r="BU36" s="1">
        <f t="shared" si="34"/>
        <v>0</v>
      </c>
      <c r="BV36" s="1">
        <f t="shared" si="35"/>
        <v>0</v>
      </c>
      <c r="BW36" s="1">
        <f t="shared" si="36"/>
        <v>0</v>
      </c>
      <c r="BX36" s="1">
        <f t="shared" si="37"/>
        <v>0</v>
      </c>
      <c r="BY36" s="1">
        <f t="shared" si="38"/>
        <v>0</v>
      </c>
      <c r="BZ36" s="1">
        <f t="shared" si="39"/>
        <v>0</v>
      </c>
      <c r="CA36" s="1">
        <f t="shared" si="40"/>
        <v>0</v>
      </c>
      <c r="CB36" s="1">
        <f t="shared" si="41"/>
        <v>0</v>
      </c>
      <c r="CC36" s="22">
        <f t="shared" si="42"/>
        <v>0</v>
      </c>
      <c r="CD36" s="1">
        <f t="shared" si="43"/>
        <v>0</v>
      </c>
      <c r="CE36" s="23">
        <f t="shared" si="44"/>
        <v>0</v>
      </c>
      <c r="CF36" s="1">
        <f t="shared" si="45"/>
        <v>0</v>
      </c>
      <c r="CG36" s="20">
        <f t="shared" si="46"/>
        <v>0</v>
      </c>
      <c r="CH36" s="2">
        <f t="shared" si="47"/>
        <v>0</v>
      </c>
      <c r="CI36" s="33">
        <f t="shared" si="48"/>
        <v>0</v>
      </c>
      <c r="CJ36" s="14">
        <f t="shared" si="49"/>
        <v>0</v>
      </c>
      <c r="CK36" s="34">
        <f t="shared" si="50"/>
        <v>0</v>
      </c>
      <c r="CL36" s="14">
        <f t="shared" si="51"/>
        <v>0</v>
      </c>
      <c r="CM36" s="25">
        <f t="shared" si="52"/>
        <v>0</v>
      </c>
      <c r="CN36" s="26">
        <v>32</v>
      </c>
      <c r="CO36" s="27">
        <f t="shared" si="5"/>
        <v>0</v>
      </c>
      <c r="CP36" s="32"/>
      <c r="CQ36" s="32"/>
      <c r="CR36" s="32"/>
      <c r="CS36" s="32"/>
      <c r="CT36" s="32"/>
    </row>
    <row r="37" spans="1:98" ht="12.75">
      <c r="A37" s="1">
        <v>37</v>
      </c>
      <c r="AZ37" s="1">
        <f t="shared" si="13"/>
        <v>0</v>
      </c>
      <c r="BA37" s="1">
        <f t="shared" si="14"/>
        <v>0</v>
      </c>
      <c r="BB37" s="1">
        <f t="shared" si="15"/>
        <v>0</v>
      </c>
      <c r="BC37" s="1">
        <f t="shared" si="16"/>
        <v>0</v>
      </c>
      <c r="BD37" s="1">
        <f t="shared" si="17"/>
        <v>0</v>
      </c>
      <c r="BE37" s="1">
        <f t="shared" si="18"/>
        <v>0</v>
      </c>
      <c r="BF37" s="1">
        <f t="shared" si="19"/>
        <v>0</v>
      </c>
      <c r="BG37" s="1">
        <f t="shared" si="20"/>
        <v>0</v>
      </c>
      <c r="BH37" s="1">
        <f t="shared" si="21"/>
        <v>0</v>
      </c>
      <c r="BI37" s="1">
        <f t="shared" si="22"/>
        <v>0</v>
      </c>
      <c r="BJ37" s="1">
        <f t="shared" si="23"/>
        <v>0</v>
      </c>
      <c r="BK37" s="1">
        <f t="shared" si="24"/>
        <v>0</v>
      </c>
      <c r="BL37" s="1">
        <f t="shared" si="25"/>
        <v>0</v>
      </c>
      <c r="BM37" s="1">
        <f t="shared" si="26"/>
        <v>0</v>
      </c>
      <c r="BN37" s="1">
        <f t="shared" si="27"/>
        <v>0</v>
      </c>
      <c r="BO37" s="1">
        <f t="shared" si="28"/>
        <v>0</v>
      </c>
      <c r="BP37" s="1">
        <f t="shared" si="29"/>
        <v>0</v>
      </c>
      <c r="BQ37" s="1">
        <f t="shared" si="30"/>
        <v>0</v>
      </c>
      <c r="BR37" s="1">
        <f t="shared" si="31"/>
        <v>0</v>
      </c>
      <c r="BS37" s="1">
        <f t="shared" si="32"/>
        <v>0</v>
      </c>
      <c r="BT37" s="1">
        <f t="shared" si="33"/>
        <v>0</v>
      </c>
      <c r="BU37" s="1">
        <f t="shared" si="34"/>
        <v>0</v>
      </c>
      <c r="BV37" s="1">
        <f t="shared" si="35"/>
        <v>0</v>
      </c>
      <c r="BW37" s="1">
        <f t="shared" si="36"/>
        <v>0</v>
      </c>
      <c r="BX37" s="1">
        <f t="shared" si="37"/>
        <v>0</v>
      </c>
      <c r="BY37" s="1">
        <f t="shared" si="38"/>
        <v>0</v>
      </c>
      <c r="BZ37" s="1">
        <f t="shared" si="39"/>
        <v>0</v>
      </c>
      <c r="CA37" s="1">
        <f t="shared" si="40"/>
        <v>0</v>
      </c>
      <c r="CB37" s="1">
        <f t="shared" si="41"/>
        <v>0</v>
      </c>
      <c r="CC37" s="22">
        <f t="shared" si="42"/>
        <v>0</v>
      </c>
      <c r="CD37" s="1">
        <f t="shared" si="43"/>
        <v>0</v>
      </c>
      <c r="CE37" s="23">
        <f t="shared" si="44"/>
        <v>0</v>
      </c>
      <c r="CF37" s="1">
        <f t="shared" si="45"/>
        <v>0</v>
      </c>
      <c r="CG37" s="20">
        <f t="shared" si="46"/>
        <v>0</v>
      </c>
      <c r="CH37" s="2">
        <f t="shared" si="47"/>
        <v>0</v>
      </c>
      <c r="CI37" s="33">
        <f t="shared" si="48"/>
        <v>0</v>
      </c>
      <c r="CJ37" s="14">
        <f t="shared" si="49"/>
        <v>0</v>
      </c>
      <c r="CK37" s="34">
        <f t="shared" si="50"/>
        <v>0</v>
      </c>
      <c r="CL37" s="14">
        <f t="shared" si="51"/>
        <v>0</v>
      </c>
      <c r="CM37" s="25">
        <f t="shared" si="52"/>
        <v>0</v>
      </c>
      <c r="CN37" s="26">
        <v>33</v>
      </c>
      <c r="CO37" s="27">
        <f t="shared" si="5"/>
        <v>0</v>
      </c>
      <c r="CP37" s="32"/>
      <c r="CQ37" s="32"/>
      <c r="CR37" s="32"/>
      <c r="CS37" s="32"/>
      <c r="CT37" s="32"/>
    </row>
    <row r="38" spans="1:98" ht="12.75">
      <c r="A38" s="1">
        <v>38</v>
      </c>
      <c r="AZ38" s="1">
        <f t="shared" si="13"/>
        <v>0</v>
      </c>
      <c r="BA38" s="1">
        <f t="shared" si="14"/>
        <v>0</v>
      </c>
      <c r="BB38" s="1">
        <f t="shared" si="15"/>
        <v>0</v>
      </c>
      <c r="BC38" s="1">
        <f t="shared" si="16"/>
        <v>0</v>
      </c>
      <c r="BD38" s="1">
        <f t="shared" si="17"/>
        <v>0</v>
      </c>
      <c r="BE38" s="1">
        <f t="shared" si="18"/>
        <v>0</v>
      </c>
      <c r="BF38" s="1">
        <f t="shared" si="19"/>
        <v>0</v>
      </c>
      <c r="BG38" s="1">
        <f t="shared" si="20"/>
        <v>0</v>
      </c>
      <c r="BH38" s="1">
        <f t="shared" si="21"/>
        <v>0</v>
      </c>
      <c r="BI38" s="1">
        <f t="shared" si="22"/>
        <v>0</v>
      </c>
      <c r="BJ38" s="1">
        <f t="shared" si="23"/>
        <v>0</v>
      </c>
      <c r="BK38" s="1">
        <f t="shared" si="24"/>
        <v>0</v>
      </c>
      <c r="BL38" s="1">
        <f t="shared" si="25"/>
        <v>0</v>
      </c>
      <c r="BM38" s="1">
        <f t="shared" si="26"/>
        <v>0</v>
      </c>
      <c r="BN38" s="1">
        <f t="shared" si="27"/>
        <v>0</v>
      </c>
      <c r="BO38" s="1">
        <f t="shared" si="28"/>
        <v>0</v>
      </c>
      <c r="BP38" s="1">
        <f t="shared" si="29"/>
        <v>0</v>
      </c>
      <c r="BQ38" s="1">
        <f t="shared" si="30"/>
        <v>0</v>
      </c>
      <c r="BR38" s="1">
        <f t="shared" si="31"/>
        <v>0</v>
      </c>
      <c r="BS38" s="1">
        <f t="shared" si="32"/>
        <v>0</v>
      </c>
      <c r="BT38" s="1">
        <f t="shared" si="33"/>
        <v>0</v>
      </c>
      <c r="BU38" s="1">
        <f t="shared" si="34"/>
        <v>0</v>
      </c>
      <c r="BV38" s="1">
        <f t="shared" si="35"/>
        <v>0</v>
      </c>
      <c r="BW38" s="1">
        <f t="shared" si="36"/>
        <v>0</v>
      </c>
      <c r="BX38" s="1">
        <f t="shared" si="37"/>
        <v>0</v>
      </c>
      <c r="BY38" s="1">
        <f t="shared" si="38"/>
        <v>0</v>
      </c>
      <c r="BZ38" s="1">
        <f t="shared" si="39"/>
        <v>0</v>
      </c>
      <c r="CA38" s="1">
        <f t="shared" si="40"/>
        <v>0</v>
      </c>
      <c r="CB38" s="1">
        <f t="shared" si="41"/>
        <v>0</v>
      </c>
      <c r="CC38" s="22">
        <f t="shared" si="42"/>
        <v>0</v>
      </c>
      <c r="CD38" s="1">
        <f t="shared" si="43"/>
        <v>0</v>
      </c>
      <c r="CE38" s="23">
        <f t="shared" si="44"/>
        <v>0</v>
      </c>
      <c r="CF38" s="1">
        <f t="shared" si="45"/>
        <v>0</v>
      </c>
      <c r="CG38" s="20">
        <f t="shared" si="46"/>
        <v>0</v>
      </c>
      <c r="CH38" s="2">
        <f t="shared" si="47"/>
        <v>0</v>
      </c>
      <c r="CI38" s="33">
        <f t="shared" si="48"/>
        <v>0</v>
      </c>
      <c r="CJ38" s="14">
        <f t="shared" si="49"/>
        <v>0</v>
      </c>
      <c r="CK38" s="34">
        <f t="shared" si="50"/>
        <v>0</v>
      </c>
      <c r="CL38" s="14">
        <f t="shared" si="51"/>
        <v>0</v>
      </c>
      <c r="CM38" s="25">
        <f t="shared" si="52"/>
        <v>0</v>
      </c>
      <c r="CN38" s="26">
        <v>34</v>
      </c>
      <c r="CO38" s="27">
        <f t="shared" si="5"/>
        <v>0</v>
      </c>
      <c r="CP38" s="32"/>
      <c r="CQ38" s="32"/>
      <c r="CR38" s="32"/>
      <c r="CS38" s="32"/>
      <c r="CT38" s="32"/>
    </row>
    <row r="39" spans="1:98" ht="12.75">
      <c r="A39" s="1">
        <v>39</v>
      </c>
      <c r="AZ39" s="1">
        <f t="shared" si="13"/>
        <v>0</v>
      </c>
      <c r="BA39" s="1">
        <f t="shared" si="14"/>
        <v>0</v>
      </c>
      <c r="BB39" s="1">
        <f t="shared" si="15"/>
        <v>0</v>
      </c>
      <c r="BC39" s="1">
        <f t="shared" si="16"/>
        <v>0</v>
      </c>
      <c r="BD39" s="1">
        <f t="shared" si="17"/>
        <v>0</v>
      </c>
      <c r="BE39" s="1">
        <f t="shared" si="18"/>
        <v>0</v>
      </c>
      <c r="BF39" s="1">
        <f t="shared" si="19"/>
        <v>0</v>
      </c>
      <c r="BG39" s="1">
        <f t="shared" si="20"/>
        <v>0</v>
      </c>
      <c r="BH39" s="1">
        <f t="shared" si="21"/>
        <v>0</v>
      </c>
      <c r="BI39" s="1">
        <f t="shared" si="22"/>
        <v>0</v>
      </c>
      <c r="BJ39" s="1">
        <f t="shared" si="23"/>
        <v>0</v>
      </c>
      <c r="BK39" s="1">
        <f t="shared" si="24"/>
        <v>0</v>
      </c>
      <c r="BL39" s="1">
        <f t="shared" si="25"/>
        <v>0</v>
      </c>
      <c r="BM39" s="1">
        <f t="shared" si="26"/>
        <v>0</v>
      </c>
      <c r="BN39" s="1">
        <f t="shared" si="27"/>
        <v>0</v>
      </c>
      <c r="BO39" s="1">
        <f t="shared" si="28"/>
        <v>0</v>
      </c>
      <c r="BP39" s="1">
        <f t="shared" si="29"/>
        <v>0</v>
      </c>
      <c r="BQ39" s="1">
        <f t="shared" si="30"/>
        <v>0</v>
      </c>
      <c r="BR39" s="1">
        <f t="shared" si="31"/>
        <v>0</v>
      </c>
      <c r="BS39" s="1">
        <f t="shared" si="32"/>
        <v>0</v>
      </c>
      <c r="BT39" s="1">
        <f t="shared" si="33"/>
        <v>0</v>
      </c>
      <c r="BU39" s="1">
        <f t="shared" si="34"/>
        <v>0</v>
      </c>
      <c r="BV39" s="1">
        <f t="shared" si="35"/>
        <v>0</v>
      </c>
      <c r="BW39" s="1">
        <f t="shared" si="36"/>
        <v>0</v>
      </c>
      <c r="BX39" s="1">
        <f t="shared" si="37"/>
        <v>0</v>
      </c>
      <c r="BY39" s="1">
        <f t="shared" si="38"/>
        <v>0</v>
      </c>
      <c r="BZ39" s="1">
        <f t="shared" si="39"/>
        <v>0</v>
      </c>
      <c r="CA39" s="1">
        <f t="shared" si="40"/>
        <v>0</v>
      </c>
      <c r="CB39" s="1">
        <f t="shared" si="41"/>
        <v>0</v>
      </c>
      <c r="CC39" s="22">
        <f t="shared" si="42"/>
        <v>0</v>
      </c>
      <c r="CD39" s="1">
        <f t="shared" si="43"/>
        <v>0</v>
      </c>
      <c r="CE39" s="23">
        <f t="shared" si="44"/>
        <v>0</v>
      </c>
      <c r="CF39" s="1">
        <f t="shared" si="45"/>
        <v>0</v>
      </c>
      <c r="CG39" s="20">
        <f t="shared" si="46"/>
        <v>0</v>
      </c>
      <c r="CH39" s="2">
        <f t="shared" si="47"/>
        <v>0</v>
      </c>
      <c r="CI39" s="33">
        <f t="shared" si="48"/>
        <v>0</v>
      </c>
      <c r="CJ39" s="14">
        <f t="shared" si="49"/>
        <v>0</v>
      </c>
      <c r="CK39" s="34">
        <f t="shared" si="50"/>
        <v>0</v>
      </c>
      <c r="CL39" s="14">
        <f t="shared" si="51"/>
        <v>0</v>
      </c>
      <c r="CM39" s="25">
        <f t="shared" si="52"/>
        <v>0</v>
      </c>
      <c r="CN39" s="26">
        <v>35</v>
      </c>
      <c r="CO39" s="27">
        <f t="shared" si="5"/>
        <v>0</v>
      </c>
      <c r="CP39" s="32"/>
      <c r="CQ39" s="32"/>
      <c r="CR39" s="32"/>
      <c r="CS39" s="32"/>
      <c r="CT39" s="32"/>
    </row>
    <row r="40" spans="1:98" ht="12.75">
      <c r="A40" s="1">
        <v>40</v>
      </c>
      <c r="AZ40" s="1">
        <f t="shared" si="13"/>
        <v>0</v>
      </c>
      <c r="BA40" s="1">
        <f t="shared" si="14"/>
        <v>0</v>
      </c>
      <c r="BB40" s="1">
        <f t="shared" si="15"/>
        <v>0</v>
      </c>
      <c r="BC40" s="1">
        <f t="shared" si="16"/>
        <v>0</v>
      </c>
      <c r="BD40" s="1">
        <f t="shared" si="17"/>
        <v>0</v>
      </c>
      <c r="BE40" s="1">
        <f t="shared" si="18"/>
        <v>0</v>
      </c>
      <c r="BF40" s="1">
        <f t="shared" si="19"/>
        <v>0</v>
      </c>
      <c r="BG40" s="1">
        <f t="shared" si="20"/>
        <v>0</v>
      </c>
      <c r="BH40" s="1">
        <f t="shared" si="21"/>
        <v>0</v>
      </c>
      <c r="BI40" s="1">
        <f t="shared" si="22"/>
        <v>0</v>
      </c>
      <c r="BJ40" s="1">
        <f t="shared" si="23"/>
        <v>0</v>
      </c>
      <c r="BK40" s="1">
        <f t="shared" si="24"/>
        <v>0</v>
      </c>
      <c r="BL40" s="1">
        <f t="shared" si="25"/>
        <v>0</v>
      </c>
      <c r="BM40" s="1">
        <f t="shared" si="26"/>
        <v>0</v>
      </c>
      <c r="BN40" s="1">
        <f t="shared" si="27"/>
        <v>0</v>
      </c>
      <c r="BO40" s="1">
        <f t="shared" si="28"/>
        <v>0</v>
      </c>
      <c r="BP40" s="1">
        <f t="shared" si="29"/>
        <v>0</v>
      </c>
      <c r="BQ40" s="1">
        <f t="shared" si="30"/>
        <v>0</v>
      </c>
      <c r="BR40" s="1">
        <f t="shared" si="31"/>
        <v>0</v>
      </c>
      <c r="BS40" s="1">
        <f t="shared" si="32"/>
        <v>0</v>
      </c>
      <c r="BT40" s="1">
        <f t="shared" si="33"/>
        <v>0</v>
      </c>
      <c r="BU40" s="1">
        <f t="shared" si="34"/>
        <v>0</v>
      </c>
      <c r="BV40" s="1">
        <f t="shared" si="35"/>
        <v>0</v>
      </c>
      <c r="BW40" s="1">
        <f t="shared" si="36"/>
        <v>0</v>
      </c>
      <c r="BX40" s="1">
        <f t="shared" si="37"/>
        <v>0</v>
      </c>
      <c r="BY40" s="1">
        <f t="shared" si="38"/>
        <v>0</v>
      </c>
      <c r="BZ40" s="1">
        <f t="shared" si="39"/>
        <v>0</v>
      </c>
      <c r="CA40" s="1">
        <f t="shared" si="40"/>
        <v>0</v>
      </c>
      <c r="CB40" s="1">
        <f t="shared" si="41"/>
        <v>0</v>
      </c>
      <c r="CC40" s="22">
        <f t="shared" si="42"/>
        <v>0</v>
      </c>
      <c r="CD40" s="1">
        <f t="shared" si="43"/>
        <v>0</v>
      </c>
      <c r="CE40" s="23">
        <f t="shared" si="44"/>
        <v>0</v>
      </c>
      <c r="CF40" s="1">
        <f t="shared" si="45"/>
        <v>0</v>
      </c>
      <c r="CG40" s="20">
        <f t="shared" si="46"/>
        <v>0</v>
      </c>
      <c r="CH40" s="2">
        <f t="shared" si="47"/>
        <v>0</v>
      </c>
      <c r="CI40" s="33">
        <f t="shared" si="48"/>
        <v>0</v>
      </c>
      <c r="CJ40" s="14">
        <f t="shared" si="49"/>
        <v>0</v>
      </c>
      <c r="CK40" s="34">
        <f t="shared" si="50"/>
        <v>0</v>
      </c>
      <c r="CL40" s="14">
        <f t="shared" si="51"/>
        <v>0</v>
      </c>
      <c r="CM40" s="25">
        <f t="shared" si="52"/>
        <v>0</v>
      </c>
      <c r="CN40" s="26">
        <v>36</v>
      </c>
      <c r="CO40" s="27">
        <f t="shared" si="5"/>
        <v>0</v>
      </c>
      <c r="CP40" s="32"/>
      <c r="CQ40" s="32"/>
      <c r="CR40" s="32"/>
      <c r="CS40" s="32"/>
      <c r="CT40" s="32"/>
    </row>
    <row r="41" spans="1:98" ht="12.75">
      <c r="A41" s="1">
        <v>41</v>
      </c>
      <c r="AZ41" s="1">
        <f t="shared" si="13"/>
        <v>0</v>
      </c>
      <c r="BA41" s="1">
        <f t="shared" si="14"/>
        <v>0</v>
      </c>
      <c r="BB41" s="1">
        <f t="shared" si="15"/>
        <v>0</v>
      </c>
      <c r="BC41" s="1">
        <f t="shared" si="16"/>
        <v>0</v>
      </c>
      <c r="BD41" s="1">
        <f t="shared" si="17"/>
        <v>0</v>
      </c>
      <c r="BE41" s="1">
        <f t="shared" si="18"/>
        <v>0</v>
      </c>
      <c r="BF41" s="1">
        <f t="shared" si="19"/>
        <v>0</v>
      </c>
      <c r="BG41" s="1">
        <f t="shared" si="20"/>
        <v>0</v>
      </c>
      <c r="BH41" s="1">
        <f t="shared" si="21"/>
        <v>0</v>
      </c>
      <c r="BI41" s="1">
        <f t="shared" si="22"/>
        <v>0</v>
      </c>
      <c r="BJ41" s="1">
        <f t="shared" si="23"/>
        <v>0</v>
      </c>
      <c r="BK41" s="1">
        <f t="shared" si="24"/>
        <v>0</v>
      </c>
      <c r="BL41" s="1">
        <f t="shared" si="25"/>
        <v>0</v>
      </c>
      <c r="BM41" s="1">
        <f t="shared" si="26"/>
        <v>0</v>
      </c>
      <c r="BN41" s="1">
        <f t="shared" si="27"/>
        <v>0</v>
      </c>
      <c r="BO41" s="1">
        <f t="shared" si="28"/>
        <v>0</v>
      </c>
      <c r="BP41" s="1">
        <f t="shared" si="29"/>
        <v>0</v>
      </c>
      <c r="BQ41" s="1">
        <f t="shared" si="30"/>
        <v>0</v>
      </c>
      <c r="BR41" s="1">
        <f t="shared" si="31"/>
        <v>0</v>
      </c>
      <c r="BS41" s="1">
        <f t="shared" si="32"/>
        <v>0</v>
      </c>
      <c r="BT41" s="1">
        <f t="shared" si="33"/>
        <v>0</v>
      </c>
      <c r="BU41" s="1">
        <f t="shared" si="34"/>
        <v>0</v>
      </c>
      <c r="BV41" s="1">
        <f t="shared" si="35"/>
        <v>0</v>
      </c>
      <c r="BW41" s="1">
        <f t="shared" si="36"/>
        <v>0</v>
      </c>
      <c r="BX41" s="1">
        <f t="shared" si="37"/>
        <v>0</v>
      </c>
      <c r="BY41" s="1">
        <f t="shared" si="38"/>
        <v>0</v>
      </c>
      <c r="BZ41" s="1">
        <f t="shared" si="39"/>
        <v>0</v>
      </c>
      <c r="CA41" s="1">
        <f t="shared" si="40"/>
        <v>0</v>
      </c>
      <c r="CB41" s="1">
        <f t="shared" si="41"/>
        <v>0</v>
      </c>
      <c r="CC41" s="22">
        <f t="shared" si="42"/>
        <v>0</v>
      </c>
      <c r="CD41" s="1">
        <f t="shared" si="43"/>
        <v>0</v>
      </c>
      <c r="CE41" s="23">
        <f t="shared" si="44"/>
        <v>0</v>
      </c>
      <c r="CF41" s="1">
        <f t="shared" si="45"/>
        <v>0</v>
      </c>
      <c r="CG41" s="20">
        <f t="shared" si="46"/>
        <v>0</v>
      </c>
      <c r="CH41" s="2">
        <f t="shared" si="47"/>
        <v>0</v>
      </c>
      <c r="CI41" s="33">
        <f t="shared" si="48"/>
        <v>0</v>
      </c>
      <c r="CJ41" s="14">
        <f t="shared" si="49"/>
        <v>0</v>
      </c>
      <c r="CK41" s="34">
        <f t="shared" si="50"/>
        <v>0</v>
      </c>
      <c r="CL41" s="14">
        <f t="shared" si="51"/>
        <v>0</v>
      </c>
      <c r="CM41" s="25">
        <f t="shared" si="52"/>
        <v>0</v>
      </c>
      <c r="CN41" s="26">
        <v>37</v>
      </c>
      <c r="CO41" s="27">
        <f t="shared" si="5"/>
        <v>0</v>
      </c>
      <c r="CP41" s="32"/>
      <c r="CQ41" s="32"/>
      <c r="CR41" s="32"/>
      <c r="CS41" s="32"/>
      <c r="CT41" s="32"/>
    </row>
    <row r="42" spans="1:98" ht="12.75">
      <c r="A42" s="1">
        <v>42</v>
      </c>
      <c r="AZ42" s="1">
        <f t="shared" si="13"/>
        <v>0</v>
      </c>
      <c r="BA42" s="1">
        <f t="shared" si="14"/>
        <v>0</v>
      </c>
      <c r="BB42" s="1">
        <f t="shared" si="15"/>
        <v>0</v>
      </c>
      <c r="BC42" s="1">
        <f t="shared" si="16"/>
        <v>0</v>
      </c>
      <c r="BD42" s="1">
        <f t="shared" si="17"/>
        <v>0</v>
      </c>
      <c r="BE42" s="1">
        <f t="shared" si="18"/>
        <v>0</v>
      </c>
      <c r="BF42" s="1">
        <f t="shared" si="19"/>
        <v>0</v>
      </c>
      <c r="BG42" s="1">
        <f t="shared" si="20"/>
        <v>0</v>
      </c>
      <c r="BH42" s="1">
        <f t="shared" si="21"/>
        <v>0</v>
      </c>
      <c r="BI42" s="1">
        <f t="shared" si="22"/>
        <v>0</v>
      </c>
      <c r="BJ42" s="1">
        <f t="shared" si="23"/>
        <v>0</v>
      </c>
      <c r="BK42" s="1">
        <f t="shared" si="24"/>
        <v>0</v>
      </c>
      <c r="BL42" s="1">
        <f t="shared" si="25"/>
        <v>0</v>
      </c>
      <c r="BM42" s="1">
        <f t="shared" si="26"/>
        <v>0</v>
      </c>
      <c r="BN42" s="1">
        <f t="shared" si="27"/>
        <v>0</v>
      </c>
      <c r="BO42" s="1">
        <f t="shared" si="28"/>
        <v>0</v>
      </c>
      <c r="BP42" s="1">
        <f t="shared" si="29"/>
        <v>0</v>
      </c>
      <c r="BQ42" s="1">
        <f t="shared" si="30"/>
        <v>0</v>
      </c>
      <c r="BR42" s="1">
        <f t="shared" si="31"/>
        <v>0</v>
      </c>
      <c r="BS42" s="1">
        <f t="shared" si="32"/>
        <v>0</v>
      </c>
      <c r="BT42" s="1">
        <f t="shared" si="33"/>
        <v>0</v>
      </c>
      <c r="BU42" s="1">
        <f t="shared" si="34"/>
        <v>0</v>
      </c>
      <c r="BV42" s="1">
        <f t="shared" si="35"/>
        <v>0</v>
      </c>
      <c r="BW42" s="1">
        <f t="shared" si="36"/>
        <v>0</v>
      </c>
      <c r="BX42" s="1">
        <f t="shared" si="37"/>
        <v>0</v>
      </c>
      <c r="BY42" s="1">
        <f t="shared" si="38"/>
        <v>0</v>
      </c>
      <c r="BZ42" s="1">
        <f t="shared" si="39"/>
        <v>0</v>
      </c>
      <c r="CA42" s="1">
        <f t="shared" si="40"/>
        <v>0</v>
      </c>
      <c r="CB42" s="1">
        <f t="shared" si="41"/>
        <v>0</v>
      </c>
      <c r="CC42" s="22">
        <f t="shared" si="42"/>
        <v>0</v>
      </c>
      <c r="CD42" s="1">
        <f t="shared" si="43"/>
        <v>0</v>
      </c>
      <c r="CE42" s="23">
        <f t="shared" si="44"/>
        <v>0</v>
      </c>
      <c r="CF42" s="1">
        <f t="shared" si="45"/>
        <v>0</v>
      </c>
      <c r="CG42" s="20">
        <f t="shared" si="46"/>
        <v>0</v>
      </c>
      <c r="CH42" s="2">
        <f t="shared" si="47"/>
        <v>0</v>
      </c>
      <c r="CI42" s="33">
        <f t="shared" si="48"/>
        <v>0</v>
      </c>
      <c r="CJ42" s="14">
        <f t="shared" si="49"/>
        <v>0</v>
      </c>
      <c r="CK42" s="34">
        <f t="shared" si="50"/>
        <v>0</v>
      </c>
      <c r="CL42" s="14">
        <f t="shared" si="51"/>
        <v>0</v>
      </c>
      <c r="CM42" s="25">
        <f t="shared" si="52"/>
        <v>0</v>
      </c>
      <c r="CN42" s="26">
        <v>38</v>
      </c>
      <c r="CO42" s="27">
        <f t="shared" si="5"/>
        <v>0</v>
      </c>
      <c r="CP42" s="32"/>
      <c r="CQ42" s="32"/>
      <c r="CR42" s="32"/>
      <c r="CS42" s="32"/>
      <c r="CT42" s="32"/>
    </row>
    <row r="43" spans="1:98" ht="12.75">
      <c r="A43" s="1">
        <v>43</v>
      </c>
      <c r="AZ43" s="1">
        <f t="shared" si="13"/>
        <v>0</v>
      </c>
      <c r="BA43" s="1">
        <f t="shared" si="14"/>
        <v>0</v>
      </c>
      <c r="BB43" s="1">
        <f t="shared" si="15"/>
        <v>0</v>
      </c>
      <c r="BC43" s="1">
        <f t="shared" si="16"/>
        <v>0</v>
      </c>
      <c r="BD43" s="1">
        <f t="shared" si="17"/>
        <v>0</v>
      </c>
      <c r="BE43" s="1">
        <f t="shared" si="18"/>
        <v>0</v>
      </c>
      <c r="BF43" s="1">
        <f t="shared" si="19"/>
        <v>0</v>
      </c>
      <c r="BG43" s="1">
        <f t="shared" si="20"/>
        <v>0</v>
      </c>
      <c r="BH43" s="1">
        <f t="shared" si="21"/>
        <v>0</v>
      </c>
      <c r="BI43" s="1">
        <f t="shared" si="22"/>
        <v>0</v>
      </c>
      <c r="BJ43" s="1">
        <f t="shared" si="23"/>
        <v>0</v>
      </c>
      <c r="BK43" s="1">
        <f t="shared" si="24"/>
        <v>0</v>
      </c>
      <c r="BL43" s="1">
        <f t="shared" si="25"/>
        <v>0</v>
      </c>
      <c r="BM43" s="1">
        <f t="shared" si="26"/>
        <v>0</v>
      </c>
      <c r="BN43" s="1">
        <f t="shared" si="27"/>
        <v>0</v>
      </c>
      <c r="BO43" s="1">
        <f t="shared" si="28"/>
        <v>0</v>
      </c>
      <c r="BP43" s="1">
        <f t="shared" si="29"/>
        <v>0</v>
      </c>
      <c r="BQ43" s="1">
        <f t="shared" si="30"/>
        <v>0</v>
      </c>
      <c r="BR43" s="1">
        <f t="shared" si="31"/>
        <v>0</v>
      </c>
      <c r="BS43" s="1">
        <f t="shared" si="32"/>
        <v>0</v>
      </c>
      <c r="BT43" s="1">
        <f t="shared" si="33"/>
        <v>0</v>
      </c>
      <c r="BU43" s="1">
        <f t="shared" si="34"/>
        <v>0</v>
      </c>
      <c r="BV43" s="1">
        <f t="shared" si="35"/>
        <v>0</v>
      </c>
      <c r="BW43" s="1">
        <f t="shared" si="36"/>
        <v>0</v>
      </c>
      <c r="BX43" s="1">
        <f t="shared" si="37"/>
        <v>0</v>
      </c>
      <c r="BY43" s="1">
        <f t="shared" si="38"/>
        <v>0</v>
      </c>
      <c r="BZ43" s="1">
        <f t="shared" si="39"/>
        <v>0</v>
      </c>
      <c r="CA43" s="1">
        <f t="shared" si="40"/>
        <v>0</v>
      </c>
      <c r="CB43" s="1">
        <f t="shared" si="41"/>
        <v>0</v>
      </c>
      <c r="CC43" s="22">
        <f t="shared" si="42"/>
        <v>0</v>
      </c>
      <c r="CD43" s="1">
        <f t="shared" si="43"/>
        <v>0</v>
      </c>
      <c r="CE43" s="23">
        <f t="shared" si="44"/>
        <v>0</v>
      </c>
      <c r="CF43" s="1">
        <f t="shared" si="45"/>
        <v>0</v>
      </c>
      <c r="CG43" s="20">
        <f t="shared" si="46"/>
        <v>0</v>
      </c>
      <c r="CH43" s="2">
        <f t="shared" si="47"/>
        <v>0</v>
      </c>
      <c r="CI43" s="33">
        <f t="shared" si="48"/>
        <v>0</v>
      </c>
      <c r="CJ43" s="14">
        <f t="shared" si="49"/>
        <v>0</v>
      </c>
      <c r="CK43" s="34">
        <f t="shared" si="50"/>
        <v>0</v>
      </c>
      <c r="CL43" s="14">
        <f t="shared" si="51"/>
        <v>0</v>
      </c>
      <c r="CM43" s="25">
        <f t="shared" si="52"/>
        <v>0</v>
      </c>
      <c r="CN43" s="26">
        <v>39</v>
      </c>
      <c r="CO43" s="27">
        <f t="shared" si="5"/>
        <v>0</v>
      </c>
      <c r="CP43" s="32"/>
      <c r="CQ43" s="32"/>
      <c r="CR43" s="32"/>
      <c r="CS43" s="32"/>
      <c r="CT43" s="32"/>
    </row>
    <row r="44" spans="1:98" ht="12.75">
      <c r="A44" s="1">
        <v>44</v>
      </c>
      <c r="AZ44" s="1">
        <f t="shared" si="13"/>
        <v>0</v>
      </c>
      <c r="BA44" s="1">
        <f t="shared" si="14"/>
        <v>0</v>
      </c>
      <c r="BB44" s="1">
        <f t="shared" si="15"/>
        <v>0</v>
      </c>
      <c r="BC44" s="1">
        <f t="shared" si="16"/>
        <v>0</v>
      </c>
      <c r="BD44" s="1">
        <f t="shared" si="17"/>
        <v>0</v>
      </c>
      <c r="BE44" s="1">
        <f t="shared" si="18"/>
        <v>0</v>
      </c>
      <c r="BF44" s="1">
        <f t="shared" si="19"/>
        <v>0</v>
      </c>
      <c r="BG44" s="1">
        <f t="shared" si="20"/>
        <v>0</v>
      </c>
      <c r="BH44" s="1">
        <f t="shared" si="21"/>
        <v>0</v>
      </c>
      <c r="BI44" s="1">
        <f t="shared" si="22"/>
        <v>0</v>
      </c>
      <c r="BJ44" s="1">
        <f t="shared" si="23"/>
        <v>0</v>
      </c>
      <c r="BK44" s="1">
        <f t="shared" si="24"/>
        <v>0</v>
      </c>
      <c r="BL44" s="1">
        <f t="shared" si="25"/>
        <v>0</v>
      </c>
      <c r="BM44" s="1">
        <f t="shared" si="26"/>
        <v>0</v>
      </c>
      <c r="BN44" s="1">
        <f t="shared" si="27"/>
        <v>0</v>
      </c>
      <c r="BO44" s="1">
        <f t="shared" si="28"/>
        <v>0</v>
      </c>
      <c r="BP44" s="1">
        <f t="shared" si="29"/>
        <v>0</v>
      </c>
      <c r="BQ44" s="1">
        <f t="shared" si="30"/>
        <v>0</v>
      </c>
      <c r="BR44" s="1">
        <f t="shared" si="31"/>
        <v>0</v>
      </c>
      <c r="BS44" s="1">
        <f t="shared" si="32"/>
        <v>0</v>
      </c>
      <c r="BT44" s="1">
        <f t="shared" si="33"/>
        <v>0</v>
      </c>
      <c r="BU44" s="1">
        <f t="shared" si="34"/>
        <v>0</v>
      </c>
      <c r="BV44" s="1">
        <f t="shared" si="35"/>
        <v>0</v>
      </c>
      <c r="BW44" s="1">
        <f t="shared" si="36"/>
        <v>0</v>
      </c>
      <c r="BX44" s="1">
        <f t="shared" si="37"/>
        <v>0</v>
      </c>
      <c r="BY44" s="1">
        <f t="shared" si="38"/>
        <v>0</v>
      </c>
      <c r="BZ44" s="1">
        <f t="shared" si="39"/>
        <v>0</v>
      </c>
      <c r="CA44" s="1">
        <f t="shared" si="40"/>
        <v>0</v>
      </c>
      <c r="CB44" s="1">
        <f t="shared" si="41"/>
        <v>0</v>
      </c>
      <c r="CC44" s="22">
        <f t="shared" si="42"/>
        <v>0</v>
      </c>
      <c r="CD44" s="1">
        <f t="shared" si="43"/>
        <v>0</v>
      </c>
      <c r="CE44" s="23">
        <f t="shared" si="44"/>
        <v>0</v>
      </c>
      <c r="CF44" s="1">
        <f t="shared" si="45"/>
        <v>0</v>
      </c>
      <c r="CG44" s="20">
        <f t="shared" si="46"/>
        <v>0</v>
      </c>
      <c r="CH44" s="2">
        <f t="shared" si="47"/>
        <v>0</v>
      </c>
      <c r="CI44" s="33">
        <f t="shared" si="48"/>
        <v>0</v>
      </c>
      <c r="CJ44" s="14">
        <f t="shared" si="49"/>
        <v>0</v>
      </c>
      <c r="CK44" s="34">
        <f t="shared" si="50"/>
        <v>0</v>
      </c>
      <c r="CL44" s="14">
        <f t="shared" si="51"/>
        <v>0</v>
      </c>
      <c r="CM44" s="25">
        <f t="shared" si="52"/>
        <v>0</v>
      </c>
      <c r="CN44" s="26">
        <v>40</v>
      </c>
      <c r="CO44" s="27">
        <f t="shared" si="5"/>
        <v>0</v>
      </c>
      <c r="CP44" s="32"/>
      <c r="CQ44" s="32"/>
      <c r="CR44" s="32"/>
      <c r="CS44" s="32"/>
      <c r="CT44" s="32"/>
    </row>
    <row r="45" spans="1:98" ht="12.75">
      <c r="A45" s="1">
        <v>45</v>
      </c>
      <c r="AZ45" s="1">
        <f t="shared" si="13"/>
        <v>0</v>
      </c>
      <c r="BA45" s="1">
        <f t="shared" si="14"/>
        <v>0</v>
      </c>
      <c r="BB45" s="1">
        <f t="shared" si="15"/>
        <v>0</v>
      </c>
      <c r="BC45" s="1">
        <f t="shared" si="16"/>
        <v>0</v>
      </c>
      <c r="BD45" s="1">
        <f t="shared" si="17"/>
        <v>0</v>
      </c>
      <c r="BE45" s="1">
        <f t="shared" si="18"/>
        <v>0</v>
      </c>
      <c r="BF45" s="1">
        <f t="shared" si="19"/>
        <v>0</v>
      </c>
      <c r="BG45" s="1">
        <f t="shared" si="20"/>
        <v>0</v>
      </c>
      <c r="BH45" s="1">
        <f t="shared" si="21"/>
        <v>0</v>
      </c>
      <c r="BI45" s="1">
        <f t="shared" si="22"/>
        <v>0</v>
      </c>
      <c r="BJ45" s="1">
        <f t="shared" si="23"/>
        <v>0</v>
      </c>
      <c r="BK45" s="1">
        <f t="shared" si="24"/>
        <v>0</v>
      </c>
      <c r="BL45" s="1">
        <f t="shared" si="25"/>
        <v>0</v>
      </c>
      <c r="BM45" s="1">
        <f t="shared" si="26"/>
        <v>0</v>
      </c>
      <c r="BN45" s="1">
        <f t="shared" si="27"/>
        <v>0</v>
      </c>
      <c r="BO45" s="1">
        <f t="shared" si="28"/>
        <v>0</v>
      </c>
      <c r="BP45" s="1">
        <f t="shared" si="29"/>
        <v>0</v>
      </c>
      <c r="BQ45" s="1">
        <f t="shared" si="30"/>
        <v>0</v>
      </c>
      <c r="BR45" s="1">
        <f t="shared" si="31"/>
        <v>0</v>
      </c>
      <c r="BS45" s="1">
        <f t="shared" si="32"/>
        <v>0</v>
      </c>
      <c r="BT45" s="1">
        <f t="shared" si="33"/>
        <v>0</v>
      </c>
      <c r="BU45" s="1">
        <f t="shared" si="34"/>
        <v>0</v>
      </c>
      <c r="BV45" s="1">
        <f t="shared" si="35"/>
        <v>0</v>
      </c>
      <c r="BW45" s="1">
        <f t="shared" si="36"/>
        <v>0</v>
      </c>
      <c r="BX45" s="1">
        <f t="shared" si="37"/>
        <v>0</v>
      </c>
      <c r="BY45" s="1">
        <f t="shared" si="38"/>
        <v>0</v>
      </c>
      <c r="BZ45" s="1">
        <f t="shared" si="39"/>
        <v>0</v>
      </c>
      <c r="CA45" s="1">
        <f t="shared" si="40"/>
        <v>0</v>
      </c>
      <c r="CB45" s="1">
        <f t="shared" si="41"/>
        <v>0</v>
      </c>
      <c r="CC45" s="22">
        <f t="shared" si="42"/>
        <v>0</v>
      </c>
      <c r="CD45" s="1">
        <f t="shared" si="43"/>
        <v>0</v>
      </c>
      <c r="CE45" s="23">
        <f t="shared" si="44"/>
        <v>0</v>
      </c>
      <c r="CF45" s="1">
        <f t="shared" si="45"/>
        <v>0</v>
      </c>
      <c r="CG45" s="20">
        <f t="shared" si="46"/>
        <v>0</v>
      </c>
      <c r="CH45" s="2">
        <f t="shared" si="47"/>
        <v>0</v>
      </c>
      <c r="CI45" s="33">
        <f t="shared" si="48"/>
        <v>0</v>
      </c>
      <c r="CJ45" s="14">
        <f t="shared" si="49"/>
        <v>0</v>
      </c>
      <c r="CK45" s="34">
        <f t="shared" si="50"/>
        <v>0</v>
      </c>
      <c r="CL45" s="14">
        <f t="shared" si="51"/>
        <v>0</v>
      </c>
      <c r="CM45" s="25">
        <f t="shared" si="52"/>
        <v>0</v>
      </c>
      <c r="CN45" s="26">
        <v>41</v>
      </c>
      <c r="CO45" s="27">
        <f t="shared" si="5"/>
        <v>0</v>
      </c>
      <c r="CP45" s="32"/>
      <c r="CQ45" s="32"/>
      <c r="CR45" s="32"/>
      <c r="CS45" s="32"/>
      <c r="CT45" s="32"/>
    </row>
    <row r="46" spans="1:98" ht="12.75">
      <c r="A46" s="1">
        <v>46</v>
      </c>
      <c r="AZ46" s="1">
        <f t="shared" si="13"/>
        <v>0</v>
      </c>
      <c r="BA46" s="1">
        <f t="shared" si="14"/>
        <v>0</v>
      </c>
      <c r="BB46" s="1">
        <f t="shared" si="15"/>
        <v>0</v>
      </c>
      <c r="BC46" s="1">
        <f t="shared" si="16"/>
        <v>0</v>
      </c>
      <c r="BD46" s="1">
        <f t="shared" si="17"/>
        <v>0</v>
      </c>
      <c r="BE46" s="1">
        <f t="shared" si="18"/>
        <v>0</v>
      </c>
      <c r="BF46" s="1">
        <f t="shared" si="19"/>
        <v>0</v>
      </c>
      <c r="BG46" s="1">
        <f t="shared" si="20"/>
        <v>0</v>
      </c>
      <c r="BH46" s="1">
        <f t="shared" si="21"/>
        <v>0</v>
      </c>
      <c r="BI46" s="1">
        <f t="shared" si="22"/>
        <v>0</v>
      </c>
      <c r="BJ46" s="1">
        <f t="shared" si="23"/>
        <v>0</v>
      </c>
      <c r="BK46" s="1">
        <f t="shared" si="24"/>
        <v>0</v>
      </c>
      <c r="BL46" s="1">
        <f t="shared" si="25"/>
        <v>0</v>
      </c>
      <c r="BM46" s="1">
        <f t="shared" si="26"/>
        <v>0</v>
      </c>
      <c r="BN46" s="1">
        <f t="shared" si="27"/>
        <v>0</v>
      </c>
      <c r="BO46" s="1">
        <f t="shared" si="28"/>
        <v>0</v>
      </c>
      <c r="BP46" s="1">
        <f t="shared" si="29"/>
        <v>0</v>
      </c>
      <c r="BQ46" s="1">
        <f t="shared" si="30"/>
        <v>0</v>
      </c>
      <c r="BR46" s="1">
        <f t="shared" si="31"/>
        <v>0</v>
      </c>
      <c r="BS46" s="1">
        <f t="shared" si="32"/>
        <v>0</v>
      </c>
      <c r="BT46" s="1">
        <f t="shared" si="33"/>
        <v>0</v>
      </c>
      <c r="BU46" s="1">
        <f t="shared" si="34"/>
        <v>0</v>
      </c>
      <c r="BV46" s="1">
        <f t="shared" si="35"/>
        <v>0</v>
      </c>
      <c r="BW46" s="1">
        <f t="shared" si="36"/>
        <v>0</v>
      </c>
      <c r="BX46" s="1">
        <f t="shared" si="37"/>
        <v>0</v>
      </c>
      <c r="BY46" s="1">
        <f t="shared" si="38"/>
        <v>0</v>
      </c>
      <c r="BZ46" s="1">
        <f t="shared" si="39"/>
        <v>0</v>
      </c>
      <c r="CA46" s="1">
        <f t="shared" si="40"/>
        <v>0</v>
      </c>
      <c r="CB46" s="1">
        <f t="shared" si="41"/>
        <v>0</v>
      </c>
      <c r="CC46" s="22">
        <f t="shared" si="42"/>
        <v>0</v>
      </c>
      <c r="CD46" s="1">
        <f t="shared" si="43"/>
        <v>0</v>
      </c>
      <c r="CE46" s="23">
        <f t="shared" si="44"/>
        <v>0</v>
      </c>
      <c r="CF46" s="1">
        <f t="shared" si="45"/>
        <v>0</v>
      </c>
      <c r="CG46" s="20">
        <f t="shared" si="46"/>
        <v>0</v>
      </c>
      <c r="CH46" s="2">
        <f t="shared" si="47"/>
        <v>0</v>
      </c>
      <c r="CI46" s="33">
        <f t="shared" si="48"/>
        <v>0</v>
      </c>
      <c r="CJ46" s="14">
        <f t="shared" si="49"/>
        <v>0</v>
      </c>
      <c r="CK46" s="34">
        <f t="shared" si="50"/>
        <v>0</v>
      </c>
      <c r="CL46" s="14">
        <f t="shared" si="51"/>
        <v>0</v>
      </c>
      <c r="CM46" s="25">
        <f t="shared" si="52"/>
        <v>0</v>
      </c>
      <c r="CN46" s="26">
        <v>42</v>
      </c>
      <c r="CO46" s="27">
        <f t="shared" si="5"/>
        <v>0</v>
      </c>
      <c r="CP46" s="32"/>
      <c r="CQ46" s="32"/>
      <c r="CR46" s="32"/>
      <c r="CS46" s="32"/>
      <c r="CT46" s="32"/>
    </row>
    <row r="47" spans="1:98" ht="12.75">
      <c r="A47" s="1">
        <v>47</v>
      </c>
      <c r="AZ47" s="1">
        <f t="shared" si="13"/>
        <v>0</v>
      </c>
      <c r="BA47" s="1">
        <f t="shared" si="14"/>
        <v>0</v>
      </c>
      <c r="BB47" s="1">
        <f t="shared" si="15"/>
        <v>0</v>
      </c>
      <c r="BC47" s="1">
        <f t="shared" si="16"/>
        <v>0</v>
      </c>
      <c r="BD47" s="1">
        <f t="shared" si="17"/>
        <v>0</v>
      </c>
      <c r="BE47" s="1">
        <f t="shared" si="18"/>
        <v>0</v>
      </c>
      <c r="BF47" s="1">
        <f t="shared" si="19"/>
        <v>0</v>
      </c>
      <c r="BG47" s="1">
        <f t="shared" si="20"/>
        <v>0</v>
      </c>
      <c r="BH47" s="1">
        <f t="shared" si="21"/>
        <v>0</v>
      </c>
      <c r="BI47" s="1">
        <f t="shared" si="22"/>
        <v>0</v>
      </c>
      <c r="BJ47" s="1">
        <f t="shared" si="23"/>
        <v>0</v>
      </c>
      <c r="BK47" s="1">
        <f t="shared" si="24"/>
        <v>0</v>
      </c>
      <c r="BL47" s="1">
        <f t="shared" si="25"/>
        <v>0</v>
      </c>
      <c r="BM47" s="1">
        <f t="shared" si="26"/>
        <v>0</v>
      </c>
      <c r="BN47" s="1">
        <f t="shared" si="27"/>
        <v>0</v>
      </c>
      <c r="BO47" s="1">
        <f t="shared" si="28"/>
        <v>0</v>
      </c>
      <c r="BP47" s="1">
        <f t="shared" si="29"/>
        <v>0</v>
      </c>
      <c r="BQ47" s="1">
        <f t="shared" si="30"/>
        <v>0</v>
      </c>
      <c r="BR47" s="1">
        <f t="shared" si="31"/>
        <v>0</v>
      </c>
      <c r="BS47" s="1">
        <f t="shared" si="32"/>
        <v>0</v>
      </c>
      <c r="BT47" s="1">
        <f t="shared" si="33"/>
        <v>0</v>
      </c>
      <c r="BU47" s="1">
        <f t="shared" si="34"/>
        <v>0</v>
      </c>
      <c r="BV47" s="1">
        <f t="shared" si="35"/>
        <v>0</v>
      </c>
      <c r="BW47" s="1">
        <f t="shared" si="36"/>
        <v>0</v>
      </c>
      <c r="BX47" s="1">
        <f t="shared" si="37"/>
        <v>0</v>
      </c>
      <c r="BY47" s="1">
        <f t="shared" si="38"/>
        <v>0</v>
      </c>
      <c r="BZ47" s="1">
        <f t="shared" si="39"/>
        <v>0</v>
      </c>
      <c r="CA47" s="1">
        <f t="shared" si="40"/>
        <v>0</v>
      </c>
      <c r="CB47" s="1">
        <f t="shared" si="41"/>
        <v>0</v>
      </c>
      <c r="CC47" s="22">
        <f t="shared" si="42"/>
        <v>0</v>
      </c>
      <c r="CD47" s="1">
        <f t="shared" si="43"/>
        <v>0</v>
      </c>
      <c r="CE47" s="23">
        <f t="shared" si="44"/>
        <v>0</v>
      </c>
      <c r="CF47" s="1">
        <f t="shared" si="45"/>
        <v>0</v>
      </c>
      <c r="CG47" s="20">
        <f t="shared" si="46"/>
        <v>0</v>
      </c>
      <c r="CH47" s="2">
        <f t="shared" si="47"/>
        <v>0</v>
      </c>
      <c r="CI47" s="33">
        <f t="shared" si="48"/>
        <v>0</v>
      </c>
      <c r="CJ47" s="14">
        <f t="shared" si="49"/>
        <v>0</v>
      </c>
      <c r="CK47" s="34">
        <f t="shared" si="50"/>
        <v>0</v>
      </c>
      <c r="CL47" s="14">
        <f t="shared" si="51"/>
        <v>0</v>
      </c>
      <c r="CM47" s="25">
        <f t="shared" si="52"/>
        <v>0</v>
      </c>
      <c r="CN47" s="26">
        <v>43</v>
      </c>
      <c r="CO47" s="27">
        <f t="shared" si="5"/>
        <v>0</v>
      </c>
      <c r="CP47" s="32"/>
      <c r="CQ47" s="32"/>
      <c r="CR47" s="32"/>
      <c r="CS47" s="32"/>
      <c r="CT47" s="32"/>
    </row>
    <row r="48" spans="1:98" ht="12.75">
      <c r="A48" s="1">
        <v>48</v>
      </c>
      <c r="AZ48" s="1">
        <f t="shared" si="13"/>
        <v>0</v>
      </c>
      <c r="BA48" s="1">
        <f t="shared" si="14"/>
        <v>0</v>
      </c>
      <c r="BB48" s="1">
        <f t="shared" si="15"/>
        <v>0</v>
      </c>
      <c r="BC48" s="1">
        <f t="shared" si="16"/>
        <v>0</v>
      </c>
      <c r="BD48" s="1">
        <f t="shared" si="17"/>
        <v>0</v>
      </c>
      <c r="BE48" s="1">
        <f t="shared" si="18"/>
        <v>0</v>
      </c>
      <c r="BF48" s="1">
        <f t="shared" si="19"/>
        <v>0</v>
      </c>
      <c r="BG48" s="1">
        <f t="shared" si="20"/>
        <v>0</v>
      </c>
      <c r="BH48" s="1">
        <f t="shared" si="21"/>
        <v>0</v>
      </c>
      <c r="BI48" s="1">
        <f t="shared" si="22"/>
        <v>0</v>
      </c>
      <c r="BJ48" s="1">
        <f t="shared" si="23"/>
        <v>0</v>
      </c>
      <c r="BK48" s="1">
        <f t="shared" si="24"/>
        <v>0</v>
      </c>
      <c r="BL48" s="1">
        <f t="shared" si="25"/>
        <v>0</v>
      </c>
      <c r="BM48" s="1">
        <f t="shared" si="26"/>
        <v>0</v>
      </c>
      <c r="BN48" s="1">
        <f t="shared" si="27"/>
        <v>0</v>
      </c>
      <c r="BO48" s="1">
        <f t="shared" si="28"/>
        <v>0</v>
      </c>
      <c r="BP48" s="1">
        <f t="shared" si="29"/>
        <v>0</v>
      </c>
      <c r="BQ48" s="1">
        <f t="shared" si="30"/>
        <v>0</v>
      </c>
      <c r="BR48" s="1">
        <f t="shared" si="31"/>
        <v>0</v>
      </c>
      <c r="BS48" s="1">
        <f t="shared" si="32"/>
        <v>0</v>
      </c>
      <c r="BT48" s="1">
        <f t="shared" si="33"/>
        <v>0</v>
      </c>
      <c r="BU48" s="1">
        <f t="shared" si="34"/>
        <v>0</v>
      </c>
      <c r="BV48" s="1">
        <f t="shared" si="35"/>
        <v>0</v>
      </c>
      <c r="BW48" s="1">
        <f t="shared" si="36"/>
        <v>0</v>
      </c>
      <c r="BX48" s="1">
        <f t="shared" si="37"/>
        <v>0</v>
      </c>
      <c r="BY48" s="1">
        <f t="shared" si="38"/>
        <v>0</v>
      </c>
      <c r="BZ48" s="1">
        <f t="shared" si="39"/>
        <v>0</v>
      </c>
      <c r="CA48" s="1">
        <f t="shared" si="40"/>
        <v>0</v>
      </c>
      <c r="CB48" s="1">
        <f t="shared" si="41"/>
        <v>0</v>
      </c>
      <c r="CC48" s="22">
        <f t="shared" si="42"/>
        <v>0</v>
      </c>
      <c r="CD48" s="1">
        <f t="shared" si="43"/>
        <v>0</v>
      </c>
      <c r="CE48" s="23">
        <f t="shared" si="44"/>
        <v>0</v>
      </c>
      <c r="CF48" s="1">
        <f t="shared" si="45"/>
        <v>0</v>
      </c>
      <c r="CG48" s="20">
        <f t="shared" si="46"/>
        <v>0</v>
      </c>
      <c r="CH48" s="2">
        <f t="shared" si="47"/>
        <v>0</v>
      </c>
      <c r="CI48" s="33">
        <f t="shared" si="48"/>
        <v>0</v>
      </c>
      <c r="CJ48" s="14">
        <f t="shared" si="49"/>
        <v>0</v>
      </c>
      <c r="CK48" s="34">
        <f t="shared" si="50"/>
        <v>0</v>
      </c>
      <c r="CL48" s="14">
        <f t="shared" si="51"/>
        <v>0</v>
      </c>
      <c r="CM48" s="25">
        <f t="shared" si="52"/>
        <v>0</v>
      </c>
      <c r="CN48" s="26">
        <v>44</v>
      </c>
      <c r="CO48" s="27">
        <f t="shared" si="5"/>
        <v>0</v>
      </c>
      <c r="CP48" s="32"/>
      <c r="CQ48" s="32"/>
      <c r="CR48" s="32"/>
      <c r="CS48" s="32"/>
      <c r="CT48" s="32"/>
    </row>
    <row r="49" spans="1:98" ht="12.75">
      <c r="A49" s="1">
        <v>49</v>
      </c>
      <c r="AZ49" s="1">
        <f t="shared" si="13"/>
        <v>0</v>
      </c>
      <c r="BA49" s="1">
        <f t="shared" si="14"/>
        <v>0</v>
      </c>
      <c r="BB49" s="1">
        <f t="shared" si="15"/>
        <v>0</v>
      </c>
      <c r="BC49" s="1">
        <f t="shared" si="16"/>
        <v>0</v>
      </c>
      <c r="BD49" s="1">
        <f t="shared" si="17"/>
        <v>0</v>
      </c>
      <c r="BE49" s="1">
        <f t="shared" si="18"/>
        <v>0</v>
      </c>
      <c r="BF49" s="1">
        <f t="shared" si="19"/>
        <v>0</v>
      </c>
      <c r="BG49" s="1">
        <f t="shared" si="20"/>
        <v>0</v>
      </c>
      <c r="BH49" s="1">
        <f t="shared" si="21"/>
        <v>0</v>
      </c>
      <c r="BI49" s="1">
        <f t="shared" si="22"/>
        <v>0</v>
      </c>
      <c r="BJ49" s="1">
        <f t="shared" si="23"/>
        <v>0</v>
      </c>
      <c r="BK49" s="1">
        <f t="shared" si="24"/>
        <v>0</v>
      </c>
      <c r="BL49" s="1">
        <f t="shared" si="25"/>
        <v>0</v>
      </c>
      <c r="BM49" s="1">
        <f t="shared" si="26"/>
        <v>0</v>
      </c>
      <c r="BN49" s="1">
        <f t="shared" si="27"/>
        <v>0</v>
      </c>
      <c r="BO49" s="1">
        <f t="shared" si="28"/>
        <v>0</v>
      </c>
      <c r="BP49" s="1">
        <f t="shared" si="29"/>
        <v>0</v>
      </c>
      <c r="BQ49" s="1">
        <f t="shared" si="30"/>
        <v>0</v>
      </c>
      <c r="BR49" s="1">
        <f t="shared" si="31"/>
        <v>0</v>
      </c>
      <c r="BS49" s="1">
        <f t="shared" si="32"/>
        <v>0</v>
      </c>
      <c r="BT49" s="1">
        <f t="shared" si="33"/>
        <v>0</v>
      </c>
      <c r="BU49" s="1">
        <f t="shared" si="34"/>
        <v>0</v>
      </c>
      <c r="BV49" s="1">
        <f t="shared" si="35"/>
        <v>0</v>
      </c>
      <c r="BW49" s="1">
        <f t="shared" si="36"/>
        <v>0</v>
      </c>
      <c r="BX49" s="1">
        <f t="shared" si="37"/>
        <v>0</v>
      </c>
      <c r="BY49" s="1">
        <f t="shared" si="38"/>
        <v>0</v>
      </c>
      <c r="BZ49" s="1">
        <f t="shared" si="39"/>
        <v>0</v>
      </c>
      <c r="CA49" s="1">
        <f t="shared" si="40"/>
        <v>0</v>
      </c>
      <c r="CB49" s="1">
        <f t="shared" si="41"/>
        <v>0</v>
      </c>
      <c r="CC49" s="22">
        <f t="shared" si="42"/>
        <v>0</v>
      </c>
      <c r="CD49" s="1">
        <f t="shared" si="43"/>
        <v>0</v>
      </c>
      <c r="CE49" s="23">
        <f t="shared" si="44"/>
        <v>0</v>
      </c>
      <c r="CF49" s="1">
        <f t="shared" si="45"/>
        <v>0</v>
      </c>
      <c r="CG49" s="20">
        <f t="shared" si="46"/>
        <v>0</v>
      </c>
      <c r="CH49" s="2">
        <f t="shared" si="47"/>
        <v>0</v>
      </c>
      <c r="CI49" s="33">
        <f t="shared" si="48"/>
        <v>0</v>
      </c>
      <c r="CJ49" s="14">
        <f t="shared" si="49"/>
        <v>0</v>
      </c>
      <c r="CK49" s="34">
        <f t="shared" si="50"/>
        <v>0</v>
      </c>
      <c r="CL49" s="14">
        <f t="shared" si="51"/>
        <v>0</v>
      </c>
      <c r="CM49" s="25">
        <f t="shared" si="52"/>
        <v>0</v>
      </c>
      <c r="CN49" s="26">
        <v>45</v>
      </c>
      <c r="CO49" s="27">
        <f t="shared" si="5"/>
        <v>0</v>
      </c>
      <c r="CP49" s="32"/>
      <c r="CQ49" s="32"/>
      <c r="CR49" s="32"/>
      <c r="CS49" s="32"/>
      <c r="CT49" s="32"/>
    </row>
    <row r="50" spans="1:98" ht="12.75">
      <c r="A50" s="1">
        <v>50</v>
      </c>
      <c r="AZ50" s="1">
        <f t="shared" si="13"/>
        <v>0</v>
      </c>
      <c r="BA50" s="1">
        <f t="shared" si="14"/>
        <v>0</v>
      </c>
      <c r="BB50" s="1">
        <f t="shared" si="15"/>
        <v>0</v>
      </c>
      <c r="BC50" s="1">
        <f t="shared" si="16"/>
        <v>0</v>
      </c>
      <c r="BD50" s="1">
        <f t="shared" si="17"/>
        <v>0</v>
      </c>
      <c r="BE50" s="1">
        <f t="shared" si="18"/>
        <v>0</v>
      </c>
      <c r="BF50" s="1">
        <f t="shared" si="19"/>
        <v>0</v>
      </c>
      <c r="BG50" s="1">
        <f t="shared" si="20"/>
        <v>0</v>
      </c>
      <c r="BH50" s="1">
        <f t="shared" si="21"/>
        <v>0</v>
      </c>
      <c r="BI50" s="1">
        <f t="shared" si="22"/>
        <v>0</v>
      </c>
      <c r="BJ50" s="1">
        <f t="shared" si="23"/>
        <v>0</v>
      </c>
      <c r="BK50" s="1">
        <f t="shared" si="24"/>
        <v>0</v>
      </c>
      <c r="BL50" s="1">
        <f t="shared" si="25"/>
        <v>0</v>
      </c>
      <c r="BM50" s="1">
        <f t="shared" si="26"/>
        <v>0</v>
      </c>
      <c r="BN50" s="1">
        <f t="shared" si="27"/>
        <v>0</v>
      </c>
      <c r="BO50" s="1">
        <f t="shared" si="28"/>
        <v>0</v>
      </c>
      <c r="BP50" s="1">
        <f t="shared" si="29"/>
        <v>0</v>
      </c>
      <c r="BQ50" s="1">
        <f t="shared" si="30"/>
        <v>0</v>
      </c>
      <c r="BR50" s="1">
        <f t="shared" si="31"/>
        <v>0</v>
      </c>
      <c r="BS50" s="1">
        <f t="shared" si="32"/>
        <v>0</v>
      </c>
      <c r="BT50" s="1">
        <f t="shared" si="33"/>
        <v>0</v>
      </c>
      <c r="BU50" s="1">
        <f t="shared" si="34"/>
        <v>0</v>
      </c>
      <c r="BV50" s="1">
        <f t="shared" si="35"/>
        <v>0</v>
      </c>
      <c r="BW50" s="1">
        <f t="shared" si="36"/>
        <v>0</v>
      </c>
      <c r="BX50" s="1">
        <f t="shared" si="37"/>
        <v>0</v>
      </c>
      <c r="BY50" s="1">
        <f t="shared" si="38"/>
        <v>0</v>
      </c>
      <c r="BZ50" s="1">
        <f t="shared" si="39"/>
        <v>0</v>
      </c>
      <c r="CA50" s="1">
        <f t="shared" si="40"/>
        <v>0</v>
      </c>
      <c r="CB50" s="1">
        <f t="shared" si="41"/>
        <v>0</v>
      </c>
      <c r="CC50" s="22">
        <f t="shared" si="42"/>
        <v>0</v>
      </c>
      <c r="CD50" s="1">
        <f t="shared" si="43"/>
        <v>0</v>
      </c>
      <c r="CE50" s="23">
        <f t="shared" si="44"/>
        <v>0</v>
      </c>
      <c r="CF50" s="1">
        <f t="shared" si="45"/>
        <v>0</v>
      </c>
      <c r="CG50" s="20">
        <f t="shared" si="46"/>
        <v>0</v>
      </c>
      <c r="CH50" s="2">
        <f t="shared" si="47"/>
        <v>0</v>
      </c>
      <c r="CI50" s="33">
        <f t="shared" si="48"/>
        <v>0</v>
      </c>
      <c r="CJ50" s="14">
        <f t="shared" si="49"/>
        <v>0</v>
      </c>
      <c r="CK50" s="34">
        <f t="shared" si="50"/>
        <v>0</v>
      </c>
      <c r="CL50" s="14">
        <f t="shared" si="51"/>
        <v>0</v>
      </c>
      <c r="CM50" s="25">
        <f t="shared" si="52"/>
        <v>0</v>
      </c>
      <c r="CN50" s="26">
        <v>46</v>
      </c>
      <c r="CO50" s="27">
        <f t="shared" si="5"/>
        <v>0</v>
      </c>
      <c r="CP50" s="32"/>
      <c r="CQ50" s="32"/>
      <c r="CR50" s="32"/>
      <c r="CS50" s="32"/>
      <c r="CT50" s="32"/>
    </row>
    <row r="51" spans="1:98" ht="12.75">
      <c r="A51" s="1">
        <v>51</v>
      </c>
      <c r="AZ51" s="1">
        <f t="shared" si="13"/>
        <v>0</v>
      </c>
      <c r="BA51" s="1">
        <f t="shared" si="14"/>
        <v>0</v>
      </c>
      <c r="BB51" s="1">
        <f t="shared" si="15"/>
        <v>0</v>
      </c>
      <c r="BC51" s="1">
        <f t="shared" si="16"/>
        <v>0</v>
      </c>
      <c r="BD51" s="1">
        <f t="shared" si="17"/>
        <v>0</v>
      </c>
      <c r="BE51" s="1">
        <f t="shared" si="18"/>
        <v>0</v>
      </c>
      <c r="BF51" s="1">
        <f t="shared" si="19"/>
        <v>0</v>
      </c>
      <c r="BG51" s="1">
        <f t="shared" si="20"/>
        <v>0</v>
      </c>
      <c r="BH51" s="1">
        <f t="shared" si="21"/>
        <v>0</v>
      </c>
      <c r="BI51" s="1">
        <f t="shared" si="22"/>
        <v>0</v>
      </c>
      <c r="BJ51" s="1">
        <f t="shared" si="23"/>
        <v>0</v>
      </c>
      <c r="BK51" s="1">
        <f t="shared" si="24"/>
        <v>0</v>
      </c>
      <c r="BL51" s="1">
        <f t="shared" si="25"/>
        <v>0</v>
      </c>
      <c r="BM51" s="1">
        <f t="shared" si="26"/>
        <v>0</v>
      </c>
      <c r="BN51" s="1">
        <f t="shared" si="27"/>
        <v>0</v>
      </c>
      <c r="BO51" s="1">
        <f t="shared" si="28"/>
        <v>0</v>
      </c>
      <c r="BP51" s="1">
        <f t="shared" si="29"/>
        <v>0</v>
      </c>
      <c r="BQ51" s="1">
        <f t="shared" si="30"/>
        <v>0</v>
      </c>
      <c r="BR51" s="1">
        <f t="shared" si="31"/>
        <v>0</v>
      </c>
      <c r="BS51" s="1">
        <f t="shared" si="32"/>
        <v>0</v>
      </c>
      <c r="BT51" s="1">
        <f t="shared" si="33"/>
        <v>0</v>
      </c>
      <c r="BU51" s="1">
        <f t="shared" si="34"/>
        <v>0</v>
      </c>
      <c r="BV51" s="1">
        <f t="shared" si="35"/>
        <v>0</v>
      </c>
      <c r="BW51" s="1">
        <f t="shared" si="36"/>
        <v>0</v>
      </c>
      <c r="BX51" s="1">
        <f t="shared" si="37"/>
        <v>0</v>
      </c>
      <c r="BY51" s="1">
        <f t="shared" si="38"/>
        <v>0</v>
      </c>
      <c r="BZ51" s="1">
        <f t="shared" si="39"/>
        <v>0</v>
      </c>
      <c r="CA51" s="1">
        <f t="shared" si="40"/>
        <v>0</v>
      </c>
      <c r="CB51" s="1">
        <f t="shared" si="41"/>
        <v>0</v>
      </c>
      <c r="CC51" s="22">
        <f t="shared" si="42"/>
        <v>0</v>
      </c>
      <c r="CD51" s="1">
        <f t="shared" si="43"/>
        <v>0</v>
      </c>
      <c r="CE51" s="23">
        <f t="shared" si="44"/>
        <v>0</v>
      </c>
      <c r="CF51" s="1">
        <f t="shared" si="45"/>
        <v>0</v>
      </c>
      <c r="CG51" s="20">
        <f t="shared" si="46"/>
        <v>0</v>
      </c>
      <c r="CH51" s="2">
        <f t="shared" si="47"/>
        <v>0</v>
      </c>
      <c r="CI51" s="33">
        <f t="shared" si="48"/>
        <v>0</v>
      </c>
      <c r="CJ51" s="14">
        <f t="shared" si="49"/>
        <v>0</v>
      </c>
      <c r="CK51" s="34">
        <f t="shared" si="50"/>
        <v>0</v>
      </c>
      <c r="CL51" s="14">
        <f t="shared" si="51"/>
        <v>0</v>
      </c>
      <c r="CM51" s="25">
        <f t="shared" si="52"/>
        <v>0</v>
      </c>
      <c r="CN51" s="26">
        <v>47</v>
      </c>
      <c r="CO51" s="27">
        <f t="shared" si="5"/>
        <v>0</v>
      </c>
      <c r="CP51" s="32"/>
      <c r="CQ51" s="32"/>
      <c r="CR51" s="32"/>
      <c r="CS51" s="32"/>
      <c r="CT51" s="32"/>
    </row>
    <row r="52" spans="1:98" ht="12.75">
      <c r="A52" s="1">
        <v>52</v>
      </c>
      <c r="AZ52" s="1">
        <f t="shared" si="13"/>
        <v>0</v>
      </c>
      <c r="BA52" s="1">
        <f t="shared" si="14"/>
        <v>0</v>
      </c>
      <c r="BB52" s="1">
        <f t="shared" si="15"/>
        <v>0</v>
      </c>
      <c r="BC52" s="1">
        <f t="shared" si="16"/>
        <v>0</v>
      </c>
      <c r="BD52" s="1">
        <f t="shared" si="17"/>
        <v>0</v>
      </c>
      <c r="BE52" s="1">
        <f t="shared" si="18"/>
        <v>0</v>
      </c>
      <c r="BF52" s="1">
        <f t="shared" si="19"/>
        <v>0</v>
      </c>
      <c r="BG52" s="1">
        <f t="shared" si="20"/>
        <v>0</v>
      </c>
      <c r="BH52" s="1">
        <f t="shared" si="21"/>
        <v>0</v>
      </c>
      <c r="BI52" s="1">
        <f t="shared" si="22"/>
        <v>0</v>
      </c>
      <c r="BJ52" s="1">
        <f t="shared" si="23"/>
        <v>0</v>
      </c>
      <c r="BK52" s="1">
        <f t="shared" si="24"/>
        <v>0</v>
      </c>
      <c r="BL52" s="1">
        <f t="shared" si="25"/>
        <v>0</v>
      </c>
      <c r="BM52" s="1">
        <f t="shared" si="26"/>
        <v>0</v>
      </c>
      <c r="BN52" s="1">
        <f t="shared" si="27"/>
        <v>0</v>
      </c>
      <c r="BO52" s="1">
        <f t="shared" si="28"/>
        <v>0</v>
      </c>
      <c r="BP52" s="1">
        <f t="shared" si="29"/>
        <v>0</v>
      </c>
      <c r="BQ52" s="1">
        <f t="shared" si="30"/>
        <v>0</v>
      </c>
      <c r="BR52" s="1">
        <f t="shared" si="31"/>
        <v>0</v>
      </c>
      <c r="BS52" s="1">
        <f t="shared" si="32"/>
        <v>0</v>
      </c>
      <c r="BT52" s="1">
        <f t="shared" si="33"/>
        <v>0</v>
      </c>
      <c r="BU52" s="1">
        <f t="shared" si="34"/>
        <v>0</v>
      </c>
      <c r="BV52" s="1">
        <f t="shared" si="35"/>
        <v>0</v>
      </c>
      <c r="BW52" s="1">
        <f t="shared" si="36"/>
        <v>0</v>
      </c>
      <c r="BX52" s="1">
        <f t="shared" si="37"/>
        <v>0</v>
      </c>
      <c r="BY52" s="1">
        <f t="shared" si="38"/>
        <v>0</v>
      </c>
      <c r="BZ52" s="1">
        <f t="shared" si="39"/>
        <v>0</v>
      </c>
      <c r="CA52" s="1">
        <f t="shared" si="40"/>
        <v>0</v>
      </c>
      <c r="CB52" s="1">
        <f t="shared" si="41"/>
        <v>0</v>
      </c>
      <c r="CC52" s="22">
        <f t="shared" si="42"/>
        <v>0</v>
      </c>
      <c r="CD52" s="1">
        <f t="shared" si="43"/>
        <v>0</v>
      </c>
      <c r="CE52" s="23">
        <f t="shared" si="44"/>
        <v>0</v>
      </c>
      <c r="CF52" s="1">
        <f t="shared" si="45"/>
        <v>0</v>
      </c>
      <c r="CG52" s="20">
        <f t="shared" si="46"/>
        <v>0</v>
      </c>
      <c r="CH52" s="2">
        <f t="shared" si="47"/>
        <v>0</v>
      </c>
      <c r="CI52" s="33">
        <f t="shared" si="48"/>
        <v>0</v>
      </c>
      <c r="CJ52" s="14">
        <f t="shared" si="49"/>
        <v>0</v>
      </c>
      <c r="CK52" s="34">
        <f t="shared" si="50"/>
        <v>0</v>
      </c>
      <c r="CL52" s="14">
        <f t="shared" si="51"/>
        <v>0</v>
      </c>
      <c r="CM52" s="25">
        <f t="shared" si="52"/>
        <v>0</v>
      </c>
      <c r="CN52" s="26">
        <v>48</v>
      </c>
      <c r="CO52" s="27">
        <f t="shared" si="5"/>
        <v>0</v>
      </c>
      <c r="CP52" s="32"/>
      <c r="CQ52" s="32"/>
      <c r="CR52" s="32"/>
      <c r="CS52" s="32"/>
      <c r="CT52" s="32"/>
    </row>
    <row r="53" spans="1:98" ht="12.75">
      <c r="A53" s="1">
        <v>53</v>
      </c>
      <c r="AZ53" s="1">
        <f t="shared" si="13"/>
        <v>0</v>
      </c>
      <c r="BA53" s="1">
        <f t="shared" si="14"/>
        <v>0</v>
      </c>
      <c r="BB53" s="1">
        <f t="shared" si="15"/>
        <v>0</v>
      </c>
      <c r="BC53" s="1">
        <f t="shared" si="16"/>
        <v>0</v>
      </c>
      <c r="BD53" s="1">
        <f t="shared" si="17"/>
        <v>0</v>
      </c>
      <c r="BE53" s="1">
        <f t="shared" si="18"/>
        <v>0</v>
      </c>
      <c r="BF53" s="1">
        <f t="shared" si="19"/>
        <v>0</v>
      </c>
      <c r="BG53" s="1">
        <f t="shared" si="20"/>
        <v>0</v>
      </c>
      <c r="BH53" s="1">
        <f t="shared" si="21"/>
        <v>0</v>
      </c>
      <c r="BI53" s="1">
        <f t="shared" si="22"/>
        <v>0</v>
      </c>
      <c r="BJ53" s="1">
        <f t="shared" si="23"/>
        <v>0</v>
      </c>
      <c r="BK53" s="1">
        <f t="shared" si="24"/>
        <v>0</v>
      </c>
      <c r="BL53" s="1">
        <f t="shared" si="25"/>
        <v>0</v>
      </c>
      <c r="BM53" s="1">
        <f t="shared" si="26"/>
        <v>0</v>
      </c>
      <c r="BN53" s="1">
        <f t="shared" si="27"/>
        <v>0</v>
      </c>
      <c r="BO53" s="1">
        <f t="shared" si="28"/>
        <v>0</v>
      </c>
      <c r="BP53" s="1">
        <f t="shared" si="29"/>
        <v>0</v>
      </c>
      <c r="BQ53" s="1">
        <f t="shared" si="30"/>
        <v>0</v>
      </c>
      <c r="BR53" s="1">
        <f t="shared" si="31"/>
        <v>0</v>
      </c>
      <c r="BS53" s="1">
        <f t="shared" si="32"/>
        <v>0</v>
      </c>
      <c r="BT53" s="1">
        <f t="shared" si="33"/>
        <v>0</v>
      </c>
      <c r="BU53" s="1">
        <f t="shared" si="34"/>
        <v>0</v>
      </c>
      <c r="BV53" s="1">
        <f t="shared" si="35"/>
        <v>0</v>
      </c>
      <c r="BW53" s="1">
        <f t="shared" si="36"/>
        <v>0</v>
      </c>
      <c r="BX53" s="1">
        <f t="shared" si="37"/>
        <v>0</v>
      </c>
      <c r="BY53" s="1">
        <f t="shared" si="38"/>
        <v>0</v>
      </c>
      <c r="BZ53" s="1">
        <f t="shared" si="39"/>
        <v>0</v>
      </c>
      <c r="CA53" s="1">
        <f t="shared" si="40"/>
        <v>0</v>
      </c>
      <c r="CB53" s="1">
        <f t="shared" si="41"/>
        <v>0</v>
      </c>
      <c r="CC53" s="22">
        <f t="shared" si="42"/>
        <v>0</v>
      </c>
      <c r="CD53" s="1">
        <f t="shared" si="43"/>
        <v>0</v>
      </c>
      <c r="CE53" s="23">
        <f t="shared" si="44"/>
        <v>0</v>
      </c>
      <c r="CF53" s="1">
        <f t="shared" si="45"/>
        <v>0</v>
      </c>
      <c r="CG53" s="20">
        <f t="shared" si="46"/>
        <v>0</v>
      </c>
      <c r="CH53" s="2">
        <f t="shared" si="47"/>
        <v>0</v>
      </c>
      <c r="CI53" s="33">
        <f t="shared" si="48"/>
        <v>0</v>
      </c>
      <c r="CJ53" s="14">
        <f t="shared" si="49"/>
        <v>0</v>
      </c>
      <c r="CK53" s="34">
        <f t="shared" si="50"/>
        <v>0</v>
      </c>
      <c r="CL53" s="14">
        <f t="shared" si="51"/>
        <v>0</v>
      </c>
      <c r="CM53" s="25">
        <f t="shared" si="52"/>
        <v>0</v>
      </c>
      <c r="CN53" s="26">
        <v>49</v>
      </c>
      <c r="CO53" s="27">
        <f t="shared" si="5"/>
        <v>0</v>
      </c>
      <c r="CP53" s="32"/>
      <c r="CQ53" s="32"/>
      <c r="CR53" s="32"/>
      <c r="CS53" s="32"/>
      <c r="CT53" s="32"/>
    </row>
    <row r="54" spans="1:98" ht="12.75">
      <c r="A54" s="1">
        <v>54</v>
      </c>
      <c r="AZ54" s="1">
        <f t="shared" si="13"/>
        <v>0</v>
      </c>
      <c r="BA54" s="1">
        <f t="shared" si="14"/>
        <v>0</v>
      </c>
      <c r="BB54" s="1">
        <f t="shared" si="15"/>
        <v>0</v>
      </c>
      <c r="BC54" s="1">
        <f t="shared" si="16"/>
        <v>0</v>
      </c>
      <c r="BD54" s="1">
        <f t="shared" si="17"/>
        <v>0</v>
      </c>
      <c r="BE54" s="1">
        <f t="shared" si="18"/>
        <v>0</v>
      </c>
      <c r="BF54" s="1">
        <f t="shared" si="19"/>
        <v>0</v>
      </c>
      <c r="BG54" s="1">
        <f t="shared" si="20"/>
        <v>0</v>
      </c>
      <c r="BH54" s="1">
        <f t="shared" si="21"/>
        <v>0</v>
      </c>
      <c r="BI54" s="1">
        <f t="shared" si="22"/>
        <v>0</v>
      </c>
      <c r="BJ54" s="1">
        <f t="shared" si="23"/>
        <v>0</v>
      </c>
      <c r="BK54" s="1">
        <f t="shared" si="24"/>
        <v>0</v>
      </c>
      <c r="BL54" s="1">
        <f t="shared" si="25"/>
        <v>0</v>
      </c>
      <c r="BM54" s="1">
        <f t="shared" si="26"/>
        <v>0</v>
      </c>
      <c r="BN54" s="1">
        <f t="shared" si="27"/>
        <v>0</v>
      </c>
      <c r="BO54" s="1">
        <f t="shared" si="28"/>
        <v>0</v>
      </c>
      <c r="BP54" s="1">
        <f t="shared" si="29"/>
        <v>0</v>
      </c>
      <c r="BQ54" s="1">
        <f t="shared" si="30"/>
        <v>0</v>
      </c>
      <c r="BR54" s="1">
        <f t="shared" si="31"/>
        <v>0</v>
      </c>
      <c r="BS54" s="1">
        <f t="shared" si="32"/>
        <v>0</v>
      </c>
      <c r="BT54" s="1">
        <f t="shared" si="33"/>
        <v>0</v>
      </c>
      <c r="BU54" s="1">
        <f t="shared" si="34"/>
        <v>0</v>
      </c>
      <c r="BV54" s="1">
        <f t="shared" si="35"/>
        <v>0</v>
      </c>
      <c r="BW54" s="1">
        <f t="shared" si="36"/>
        <v>0</v>
      </c>
      <c r="BX54" s="1">
        <f t="shared" si="37"/>
        <v>0</v>
      </c>
      <c r="BY54" s="1">
        <f t="shared" si="38"/>
        <v>0</v>
      </c>
      <c r="BZ54" s="1">
        <f t="shared" si="39"/>
        <v>0</v>
      </c>
      <c r="CA54" s="1">
        <f t="shared" si="40"/>
        <v>0</v>
      </c>
      <c r="CB54" s="1">
        <f t="shared" si="41"/>
        <v>0</v>
      </c>
      <c r="CC54" s="22">
        <f t="shared" si="42"/>
        <v>0</v>
      </c>
      <c r="CD54" s="1">
        <f t="shared" si="43"/>
        <v>0</v>
      </c>
      <c r="CE54" s="23">
        <f t="shared" si="44"/>
        <v>0</v>
      </c>
      <c r="CF54" s="1">
        <f t="shared" si="45"/>
        <v>0</v>
      </c>
      <c r="CG54" s="20">
        <f t="shared" si="46"/>
        <v>0</v>
      </c>
      <c r="CH54" s="2">
        <f t="shared" si="47"/>
        <v>0</v>
      </c>
      <c r="CI54" s="33">
        <f t="shared" si="48"/>
        <v>0</v>
      </c>
      <c r="CJ54" s="14">
        <f t="shared" si="49"/>
        <v>0</v>
      </c>
      <c r="CK54" s="34">
        <f t="shared" si="50"/>
        <v>0</v>
      </c>
      <c r="CL54" s="14">
        <f t="shared" si="51"/>
        <v>0</v>
      </c>
      <c r="CM54" s="25">
        <f t="shared" si="52"/>
        <v>0</v>
      </c>
      <c r="CN54" s="26">
        <v>50</v>
      </c>
      <c r="CO54" s="27">
        <f t="shared" si="5"/>
        <v>0</v>
      </c>
      <c r="CP54" s="32"/>
      <c r="CQ54" s="32"/>
      <c r="CR54" s="32"/>
      <c r="CS54" s="32"/>
      <c r="CT54" s="32"/>
    </row>
    <row r="55" spans="1:91" ht="12.75">
      <c r="A55" s="1">
        <v>55</v>
      </c>
      <c r="AZ55" s="1">
        <f t="shared" si="13"/>
        <v>0</v>
      </c>
      <c r="BA55" s="1">
        <f t="shared" si="14"/>
        <v>0</v>
      </c>
      <c r="BB55" s="1">
        <f t="shared" si="15"/>
        <v>0</v>
      </c>
      <c r="BC55" s="1">
        <f t="shared" si="16"/>
        <v>0</v>
      </c>
      <c r="BD55" s="1">
        <f t="shared" si="17"/>
        <v>0</v>
      </c>
      <c r="BE55" s="1">
        <f t="shared" si="18"/>
        <v>0</v>
      </c>
      <c r="BF55" s="1">
        <f t="shared" si="19"/>
        <v>0</v>
      </c>
      <c r="BG55" s="1">
        <f t="shared" si="20"/>
        <v>0</v>
      </c>
      <c r="BH55" s="1">
        <f t="shared" si="21"/>
        <v>0</v>
      </c>
      <c r="BI55" s="1">
        <f t="shared" si="22"/>
        <v>0</v>
      </c>
      <c r="BJ55" s="1">
        <f t="shared" si="23"/>
        <v>0</v>
      </c>
      <c r="BK55" s="1">
        <f t="shared" si="24"/>
        <v>0</v>
      </c>
      <c r="BL55" s="1">
        <f t="shared" si="25"/>
        <v>0</v>
      </c>
      <c r="BM55" s="1">
        <f t="shared" si="26"/>
        <v>0</v>
      </c>
      <c r="BN55" s="1">
        <f t="shared" si="27"/>
        <v>0</v>
      </c>
      <c r="BO55" s="1">
        <f t="shared" si="28"/>
        <v>0</v>
      </c>
      <c r="BP55" s="1">
        <f t="shared" si="29"/>
        <v>0</v>
      </c>
      <c r="BQ55" s="1">
        <f t="shared" si="30"/>
        <v>0</v>
      </c>
      <c r="BR55" s="1">
        <f t="shared" si="31"/>
        <v>0</v>
      </c>
      <c r="BS55" s="1">
        <f t="shared" si="32"/>
        <v>0</v>
      </c>
      <c r="BT55" s="1">
        <f t="shared" si="33"/>
        <v>0</v>
      </c>
      <c r="BU55" s="1">
        <f t="shared" si="34"/>
        <v>0</v>
      </c>
      <c r="BV55" s="1">
        <f t="shared" si="35"/>
        <v>0</v>
      </c>
      <c r="BW55" s="1">
        <f t="shared" si="36"/>
        <v>0</v>
      </c>
      <c r="BX55" s="1">
        <f t="shared" si="37"/>
        <v>0</v>
      </c>
      <c r="BY55" s="1">
        <f t="shared" si="38"/>
        <v>0</v>
      </c>
      <c r="BZ55" s="1">
        <f t="shared" si="39"/>
        <v>0</v>
      </c>
      <c r="CA55" s="1">
        <f t="shared" si="40"/>
        <v>0</v>
      </c>
      <c r="CB55" s="1">
        <f t="shared" si="41"/>
        <v>0</v>
      </c>
      <c r="CC55" s="22">
        <f t="shared" si="42"/>
        <v>0</v>
      </c>
      <c r="CD55" s="1">
        <f t="shared" si="43"/>
        <v>0</v>
      </c>
      <c r="CE55" s="23">
        <f t="shared" si="44"/>
        <v>0</v>
      </c>
      <c r="CF55" s="1">
        <f t="shared" si="45"/>
        <v>0</v>
      </c>
      <c r="CG55" s="20">
        <f t="shared" si="46"/>
        <v>0</v>
      </c>
      <c r="CH55" s="2">
        <f t="shared" si="47"/>
        <v>0</v>
      </c>
      <c r="CI55" s="33">
        <f t="shared" si="48"/>
        <v>0</v>
      </c>
      <c r="CJ55" s="14">
        <f t="shared" si="49"/>
        <v>0</v>
      </c>
      <c r="CK55" s="34">
        <f t="shared" si="50"/>
        <v>0</v>
      </c>
      <c r="CL55" s="14">
        <f t="shared" si="51"/>
        <v>0</v>
      </c>
      <c r="CM55" s="25">
        <f t="shared" si="52"/>
        <v>0</v>
      </c>
    </row>
    <row r="56" spans="1:91" ht="12.75">
      <c r="A56" s="1">
        <v>56</v>
      </c>
      <c r="AZ56" s="1">
        <f t="shared" si="13"/>
        <v>0</v>
      </c>
      <c r="BA56" s="1">
        <f t="shared" si="14"/>
        <v>0</v>
      </c>
      <c r="BB56" s="1">
        <f t="shared" si="15"/>
        <v>0</v>
      </c>
      <c r="BC56" s="1">
        <f t="shared" si="16"/>
        <v>0</v>
      </c>
      <c r="BD56" s="1">
        <f t="shared" si="17"/>
        <v>0</v>
      </c>
      <c r="BE56" s="1">
        <f t="shared" si="18"/>
        <v>0</v>
      </c>
      <c r="BF56" s="1">
        <f t="shared" si="19"/>
        <v>0</v>
      </c>
      <c r="BG56" s="1">
        <f t="shared" si="20"/>
        <v>0</v>
      </c>
      <c r="BH56" s="1">
        <f t="shared" si="21"/>
        <v>0</v>
      </c>
      <c r="BI56" s="1">
        <f t="shared" si="22"/>
        <v>0</v>
      </c>
      <c r="BJ56" s="1">
        <f t="shared" si="23"/>
        <v>0</v>
      </c>
      <c r="BK56" s="1">
        <f t="shared" si="24"/>
        <v>0</v>
      </c>
      <c r="BL56" s="1">
        <f t="shared" si="25"/>
        <v>0</v>
      </c>
      <c r="BM56" s="1">
        <f t="shared" si="26"/>
        <v>0</v>
      </c>
      <c r="BN56" s="1">
        <f t="shared" si="27"/>
        <v>0</v>
      </c>
      <c r="BO56" s="1">
        <f t="shared" si="28"/>
        <v>0</v>
      </c>
      <c r="BP56" s="1">
        <f t="shared" si="29"/>
        <v>0</v>
      </c>
      <c r="BQ56" s="1">
        <f t="shared" si="30"/>
        <v>0</v>
      </c>
      <c r="BR56" s="1">
        <f t="shared" si="31"/>
        <v>0</v>
      </c>
      <c r="BS56" s="1">
        <f t="shared" si="32"/>
        <v>0</v>
      </c>
      <c r="BT56" s="1">
        <f t="shared" si="33"/>
        <v>0</v>
      </c>
      <c r="BU56" s="1">
        <f t="shared" si="34"/>
        <v>0</v>
      </c>
      <c r="BV56" s="1">
        <f t="shared" si="35"/>
        <v>0</v>
      </c>
      <c r="BW56" s="1">
        <f t="shared" si="36"/>
        <v>0</v>
      </c>
      <c r="BX56" s="1">
        <f t="shared" si="37"/>
        <v>0</v>
      </c>
      <c r="BY56" s="1">
        <f t="shared" si="38"/>
        <v>0</v>
      </c>
      <c r="BZ56" s="1">
        <f t="shared" si="39"/>
        <v>0</v>
      </c>
      <c r="CA56" s="1">
        <f t="shared" si="40"/>
        <v>0</v>
      </c>
      <c r="CB56" s="1">
        <f t="shared" si="41"/>
        <v>0</v>
      </c>
      <c r="CC56" s="22">
        <f t="shared" si="42"/>
        <v>0</v>
      </c>
      <c r="CD56" s="1">
        <f t="shared" si="43"/>
        <v>0</v>
      </c>
      <c r="CE56" s="23">
        <f t="shared" si="44"/>
        <v>0</v>
      </c>
      <c r="CF56" s="1">
        <f t="shared" si="45"/>
        <v>0</v>
      </c>
      <c r="CG56" s="20">
        <f t="shared" si="46"/>
        <v>0</v>
      </c>
      <c r="CH56" s="2">
        <f t="shared" si="47"/>
        <v>0</v>
      </c>
      <c r="CI56" s="33">
        <f t="shared" si="48"/>
        <v>0</v>
      </c>
      <c r="CJ56" s="14">
        <f t="shared" si="49"/>
        <v>0</v>
      </c>
      <c r="CK56" s="34">
        <f t="shared" si="50"/>
        <v>0</v>
      </c>
      <c r="CL56" s="14">
        <f t="shared" si="51"/>
        <v>0</v>
      </c>
      <c r="CM56" s="25">
        <f t="shared" si="52"/>
        <v>0</v>
      </c>
    </row>
    <row r="57" spans="1:91" ht="12.75">
      <c r="A57" s="1">
        <v>57</v>
      </c>
      <c r="AZ57" s="1">
        <f t="shared" si="13"/>
        <v>0</v>
      </c>
      <c r="BA57" s="1">
        <f t="shared" si="14"/>
        <v>0</v>
      </c>
      <c r="BB57" s="1">
        <f t="shared" si="15"/>
        <v>0</v>
      </c>
      <c r="BC57" s="1">
        <f t="shared" si="16"/>
        <v>0</v>
      </c>
      <c r="BD57" s="1">
        <f t="shared" si="17"/>
        <v>0</v>
      </c>
      <c r="BE57" s="1">
        <f t="shared" si="18"/>
        <v>0</v>
      </c>
      <c r="BF57" s="1">
        <f t="shared" si="19"/>
        <v>0</v>
      </c>
      <c r="BG57" s="1">
        <f t="shared" si="20"/>
        <v>0</v>
      </c>
      <c r="BH57" s="1">
        <f t="shared" si="21"/>
        <v>0</v>
      </c>
      <c r="BI57" s="1">
        <f t="shared" si="22"/>
        <v>0</v>
      </c>
      <c r="BJ57" s="1">
        <f t="shared" si="23"/>
        <v>0</v>
      </c>
      <c r="BK57" s="1">
        <f t="shared" si="24"/>
        <v>0</v>
      </c>
      <c r="BL57" s="1">
        <f t="shared" si="25"/>
        <v>0</v>
      </c>
      <c r="BM57" s="1">
        <f t="shared" si="26"/>
        <v>0</v>
      </c>
      <c r="BN57" s="1">
        <f t="shared" si="27"/>
        <v>0</v>
      </c>
      <c r="BO57" s="1">
        <f t="shared" si="28"/>
        <v>0</v>
      </c>
      <c r="BP57" s="1">
        <f t="shared" si="29"/>
        <v>0</v>
      </c>
      <c r="BQ57" s="1">
        <f t="shared" si="30"/>
        <v>0</v>
      </c>
      <c r="BR57" s="1">
        <f t="shared" si="31"/>
        <v>0</v>
      </c>
      <c r="BS57" s="1">
        <f t="shared" si="32"/>
        <v>0</v>
      </c>
      <c r="BT57" s="1">
        <f t="shared" si="33"/>
        <v>0</v>
      </c>
      <c r="BU57" s="1">
        <f t="shared" si="34"/>
        <v>0</v>
      </c>
      <c r="BV57" s="1">
        <f t="shared" si="35"/>
        <v>0</v>
      </c>
      <c r="BW57" s="1">
        <f t="shared" si="36"/>
        <v>0</v>
      </c>
      <c r="BX57" s="1">
        <f t="shared" si="37"/>
        <v>0</v>
      </c>
      <c r="BY57" s="1">
        <f t="shared" si="38"/>
        <v>0</v>
      </c>
      <c r="BZ57" s="1">
        <f t="shared" si="39"/>
        <v>0</v>
      </c>
      <c r="CA57" s="1">
        <f t="shared" si="40"/>
        <v>0</v>
      </c>
      <c r="CB57" s="1">
        <f t="shared" si="41"/>
        <v>0</v>
      </c>
      <c r="CC57" s="22">
        <f t="shared" si="42"/>
        <v>0</v>
      </c>
      <c r="CD57" s="1">
        <f t="shared" si="43"/>
        <v>0</v>
      </c>
      <c r="CE57" s="23">
        <f t="shared" si="44"/>
        <v>0</v>
      </c>
      <c r="CF57" s="1">
        <f t="shared" si="45"/>
        <v>0</v>
      </c>
      <c r="CG57" s="20">
        <f t="shared" si="46"/>
        <v>0</v>
      </c>
      <c r="CH57" s="2">
        <f t="shared" si="47"/>
        <v>0</v>
      </c>
      <c r="CI57" s="33">
        <f t="shared" si="48"/>
        <v>0</v>
      </c>
      <c r="CJ57" s="14">
        <f t="shared" si="49"/>
        <v>0</v>
      </c>
      <c r="CK57" s="34">
        <f t="shared" si="50"/>
        <v>0</v>
      </c>
      <c r="CL57" s="14">
        <f t="shared" si="51"/>
        <v>0</v>
      </c>
      <c r="CM57" s="25">
        <f t="shared" si="52"/>
        <v>0</v>
      </c>
    </row>
    <row r="58" spans="1:91" ht="12.75">
      <c r="A58" s="1">
        <v>58</v>
      </c>
      <c r="AZ58" s="1">
        <f t="shared" si="13"/>
        <v>0</v>
      </c>
      <c r="BA58" s="1">
        <f t="shared" si="14"/>
        <v>0</v>
      </c>
      <c r="BB58" s="1">
        <f t="shared" si="15"/>
        <v>0</v>
      </c>
      <c r="BC58" s="1">
        <f t="shared" si="16"/>
        <v>0</v>
      </c>
      <c r="BD58" s="1">
        <f t="shared" si="17"/>
        <v>0</v>
      </c>
      <c r="BE58" s="1">
        <f t="shared" si="18"/>
        <v>0</v>
      </c>
      <c r="BF58" s="1">
        <f t="shared" si="19"/>
        <v>0</v>
      </c>
      <c r="BG58" s="1">
        <f t="shared" si="20"/>
        <v>0</v>
      </c>
      <c r="BH58" s="1">
        <f t="shared" si="21"/>
        <v>0</v>
      </c>
      <c r="BI58" s="1">
        <f t="shared" si="22"/>
        <v>0</v>
      </c>
      <c r="BJ58" s="1">
        <f t="shared" si="23"/>
        <v>0</v>
      </c>
      <c r="BK58" s="1">
        <f t="shared" si="24"/>
        <v>0</v>
      </c>
      <c r="BL58" s="1">
        <f t="shared" si="25"/>
        <v>0</v>
      </c>
      <c r="BM58" s="1">
        <f t="shared" si="26"/>
        <v>0</v>
      </c>
      <c r="BN58" s="1">
        <f t="shared" si="27"/>
        <v>0</v>
      </c>
      <c r="BO58" s="1">
        <f t="shared" si="28"/>
        <v>0</v>
      </c>
      <c r="BP58" s="1">
        <f t="shared" si="29"/>
        <v>0</v>
      </c>
      <c r="BQ58" s="1">
        <f t="shared" si="30"/>
        <v>0</v>
      </c>
      <c r="BR58" s="1">
        <f t="shared" si="31"/>
        <v>0</v>
      </c>
      <c r="BS58" s="1">
        <f t="shared" si="32"/>
        <v>0</v>
      </c>
      <c r="BT58" s="1">
        <f t="shared" si="33"/>
        <v>0</v>
      </c>
      <c r="BU58" s="1">
        <f t="shared" si="34"/>
        <v>0</v>
      </c>
      <c r="BV58" s="1">
        <f t="shared" si="35"/>
        <v>0</v>
      </c>
      <c r="BW58" s="1">
        <f t="shared" si="36"/>
        <v>0</v>
      </c>
      <c r="BX58" s="1">
        <f t="shared" si="37"/>
        <v>0</v>
      </c>
      <c r="BY58" s="1">
        <f t="shared" si="38"/>
        <v>0</v>
      </c>
      <c r="BZ58" s="1">
        <f t="shared" si="39"/>
        <v>0</v>
      </c>
      <c r="CA58" s="1">
        <f t="shared" si="40"/>
        <v>0</v>
      </c>
      <c r="CB58" s="1">
        <f t="shared" si="41"/>
        <v>0</v>
      </c>
      <c r="CC58" s="22">
        <f t="shared" si="42"/>
        <v>0</v>
      </c>
      <c r="CD58" s="1">
        <f t="shared" si="43"/>
        <v>0</v>
      </c>
      <c r="CE58" s="23">
        <f t="shared" si="44"/>
        <v>0</v>
      </c>
      <c r="CF58" s="1">
        <f t="shared" si="45"/>
        <v>0</v>
      </c>
      <c r="CG58" s="20">
        <f t="shared" si="46"/>
        <v>0</v>
      </c>
      <c r="CH58" s="2">
        <f t="shared" si="47"/>
        <v>0</v>
      </c>
      <c r="CI58" s="33">
        <f t="shared" si="48"/>
        <v>0</v>
      </c>
      <c r="CJ58" s="14">
        <f t="shared" si="49"/>
        <v>0</v>
      </c>
      <c r="CK58" s="34">
        <f t="shared" si="50"/>
        <v>0</v>
      </c>
      <c r="CL58" s="14">
        <f t="shared" si="51"/>
        <v>0</v>
      </c>
      <c r="CM58" s="25">
        <f t="shared" si="52"/>
        <v>0</v>
      </c>
    </row>
    <row r="59" spans="1:91" ht="12.75">
      <c r="A59" s="1">
        <v>59</v>
      </c>
      <c r="AZ59" s="1">
        <f t="shared" si="13"/>
        <v>0</v>
      </c>
      <c r="BA59" s="1">
        <f t="shared" si="14"/>
        <v>0</v>
      </c>
      <c r="BB59" s="1">
        <f t="shared" si="15"/>
        <v>0</v>
      </c>
      <c r="BC59" s="1">
        <f t="shared" si="16"/>
        <v>0</v>
      </c>
      <c r="BD59" s="1">
        <f t="shared" si="17"/>
        <v>0</v>
      </c>
      <c r="BE59" s="1">
        <f t="shared" si="18"/>
        <v>0</v>
      </c>
      <c r="BF59" s="1">
        <f t="shared" si="19"/>
        <v>0</v>
      </c>
      <c r="BG59" s="1">
        <f t="shared" si="20"/>
        <v>0</v>
      </c>
      <c r="BH59" s="1">
        <f t="shared" si="21"/>
        <v>0</v>
      </c>
      <c r="BI59" s="1">
        <f t="shared" si="22"/>
        <v>0</v>
      </c>
      <c r="BJ59" s="1">
        <f t="shared" si="23"/>
        <v>0</v>
      </c>
      <c r="BK59" s="1">
        <f t="shared" si="24"/>
        <v>0</v>
      </c>
      <c r="BL59" s="1">
        <f t="shared" si="25"/>
        <v>0</v>
      </c>
      <c r="BM59" s="1">
        <f t="shared" si="26"/>
        <v>0</v>
      </c>
      <c r="BN59" s="1">
        <f t="shared" si="27"/>
        <v>0</v>
      </c>
      <c r="BO59" s="1">
        <f t="shared" si="28"/>
        <v>0</v>
      </c>
      <c r="BP59" s="1">
        <f t="shared" si="29"/>
        <v>0</v>
      </c>
      <c r="BQ59" s="1">
        <f t="shared" si="30"/>
        <v>0</v>
      </c>
      <c r="BR59" s="1">
        <f t="shared" si="31"/>
        <v>0</v>
      </c>
      <c r="BS59" s="1">
        <f t="shared" si="32"/>
        <v>0</v>
      </c>
      <c r="BT59" s="1">
        <f t="shared" si="33"/>
        <v>0</v>
      </c>
      <c r="BU59" s="1">
        <f t="shared" si="34"/>
        <v>0</v>
      </c>
      <c r="BV59" s="1">
        <f t="shared" si="35"/>
        <v>0</v>
      </c>
      <c r="BW59" s="1">
        <f t="shared" si="36"/>
        <v>0</v>
      </c>
      <c r="BX59" s="1">
        <f t="shared" si="37"/>
        <v>0</v>
      </c>
      <c r="BY59" s="1">
        <f t="shared" si="38"/>
        <v>0</v>
      </c>
      <c r="BZ59" s="1">
        <f t="shared" si="39"/>
        <v>0</v>
      </c>
      <c r="CA59" s="1">
        <f t="shared" si="40"/>
        <v>0</v>
      </c>
      <c r="CB59" s="1">
        <f t="shared" si="41"/>
        <v>0</v>
      </c>
      <c r="CC59" s="22">
        <f t="shared" si="42"/>
        <v>0</v>
      </c>
      <c r="CD59" s="1">
        <f t="shared" si="43"/>
        <v>0</v>
      </c>
      <c r="CE59" s="23">
        <f t="shared" si="44"/>
        <v>0</v>
      </c>
      <c r="CF59" s="1">
        <f t="shared" si="45"/>
        <v>0</v>
      </c>
      <c r="CG59" s="20">
        <f t="shared" si="46"/>
        <v>0</v>
      </c>
      <c r="CH59" s="2">
        <f t="shared" si="47"/>
        <v>0</v>
      </c>
      <c r="CI59" s="33">
        <f t="shared" si="48"/>
        <v>0</v>
      </c>
      <c r="CJ59" s="14">
        <f t="shared" si="49"/>
        <v>0</v>
      </c>
      <c r="CK59" s="34">
        <f t="shared" si="50"/>
        <v>0</v>
      </c>
      <c r="CL59" s="14">
        <f t="shared" si="51"/>
        <v>0</v>
      </c>
      <c r="CM59" s="25">
        <f t="shared" si="52"/>
        <v>0</v>
      </c>
    </row>
    <row r="60" spans="1:91" ht="12.75">
      <c r="A60" s="1">
        <v>60</v>
      </c>
      <c r="AZ60" s="1">
        <f t="shared" si="13"/>
        <v>0</v>
      </c>
      <c r="BA60" s="1">
        <f t="shared" si="14"/>
        <v>0</v>
      </c>
      <c r="BB60" s="1">
        <f t="shared" si="15"/>
        <v>0</v>
      </c>
      <c r="BC60" s="1">
        <f t="shared" si="16"/>
        <v>0</v>
      </c>
      <c r="BD60" s="1">
        <f t="shared" si="17"/>
        <v>0</v>
      </c>
      <c r="BE60" s="1">
        <f t="shared" si="18"/>
        <v>0</v>
      </c>
      <c r="BF60" s="1">
        <f t="shared" si="19"/>
        <v>0</v>
      </c>
      <c r="BG60" s="1">
        <f t="shared" si="20"/>
        <v>0</v>
      </c>
      <c r="BH60" s="1">
        <f t="shared" si="21"/>
        <v>0</v>
      </c>
      <c r="BI60" s="1">
        <f t="shared" si="22"/>
        <v>0</v>
      </c>
      <c r="BJ60" s="1">
        <f t="shared" si="23"/>
        <v>0</v>
      </c>
      <c r="BK60" s="1">
        <f t="shared" si="24"/>
        <v>0</v>
      </c>
      <c r="BL60" s="1">
        <f t="shared" si="25"/>
        <v>0</v>
      </c>
      <c r="BM60" s="1">
        <f t="shared" si="26"/>
        <v>0</v>
      </c>
      <c r="BN60" s="1">
        <f t="shared" si="27"/>
        <v>0</v>
      </c>
      <c r="BO60" s="1">
        <f t="shared" si="28"/>
        <v>0</v>
      </c>
      <c r="BP60" s="1">
        <f t="shared" si="29"/>
        <v>0</v>
      </c>
      <c r="BQ60" s="1">
        <f t="shared" si="30"/>
        <v>0</v>
      </c>
      <c r="BR60" s="1">
        <f t="shared" si="31"/>
        <v>0</v>
      </c>
      <c r="BS60" s="1">
        <f t="shared" si="32"/>
        <v>0</v>
      </c>
      <c r="BT60" s="1">
        <f t="shared" si="33"/>
        <v>0</v>
      </c>
      <c r="BU60" s="1">
        <f t="shared" si="34"/>
        <v>0</v>
      </c>
      <c r="BV60" s="1">
        <f t="shared" si="35"/>
        <v>0</v>
      </c>
      <c r="BW60" s="1">
        <f t="shared" si="36"/>
        <v>0</v>
      </c>
      <c r="BX60" s="1">
        <f t="shared" si="37"/>
        <v>0</v>
      </c>
      <c r="BY60" s="1">
        <f t="shared" si="38"/>
        <v>0</v>
      </c>
      <c r="BZ60" s="1">
        <f t="shared" si="39"/>
        <v>0</v>
      </c>
      <c r="CA60" s="1">
        <f t="shared" si="40"/>
        <v>0</v>
      </c>
      <c r="CB60" s="1">
        <f t="shared" si="41"/>
        <v>0</v>
      </c>
      <c r="CC60" s="22">
        <f t="shared" si="42"/>
        <v>0</v>
      </c>
      <c r="CD60" s="1">
        <f t="shared" si="43"/>
        <v>0</v>
      </c>
      <c r="CE60" s="23">
        <f t="shared" si="44"/>
        <v>0</v>
      </c>
      <c r="CF60" s="1">
        <f t="shared" si="45"/>
        <v>0</v>
      </c>
      <c r="CG60" s="20">
        <f t="shared" si="46"/>
        <v>0</v>
      </c>
      <c r="CH60" s="2">
        <f t="shared" si="47"/>
        <v>0</v>
      </c>
      <c r="CI60" s="33">
        <f t="shared" si="48"/>
        <v>0</v>
      </c>
      <c r="CJ60" s="14">
        <f t="shared" si="49"/>
        <v>0</v>
      </c>
      <c r="CK60" s="34">
        <f t="shared" si="50"/>
        <v>0</v>
      </c>
      <c r="CL60" s="14">
        <f t="shared" si="51"/>
        <v>0</v>
      </c>
      <c r="CM60" s="25">
        <f t="shared" si="52"/>
        <v>0</v>
      </c>
    </row>
  </sheetData>
  <printOptions/>
  <pageMargins left="0.75" right="0.75" top="1" bottom="1" header="0.5" footer="0.5"/>
  <pageSetup orientation="landscape" paperSize="9" r:id="rId1"/>
  <headerFooter alignWithMargins="0">
    <oddHeader>&amp;C&amp;F</oddHeader>
    <oddFooter>&amp;C&amp;A&amp;RStrona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J55">
      <selection activeCell="Q47" sqref="Q4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1" sqref="A11"/>
    </sheetView>
  </sheetViews>
  <sheetFormatPr defaultColWidth="9.00390625" defaultRowHeight="12.75"/>
  <cols>
    <col min="1" max="1" width="82.00390625" style="0" customWidth="1"/>
  </cols>
  <sheetData>
    <row r="1" ht="12.75">
      <c r="A1" s="9" t="s">
        <v>31</v>
      </c>
    </row>
    <row r="2" ht="25.5">
      <c r="A2" s="9" t="s">
        <v>144</v>
      </c>
    </row>
    <row r="3" ht="51">
      <c r="A3" s="9" t="s">
        <v>142</v>
      </c>
    </row>
    <row r="4" ht="12.75">
      <c r="A4" s="9" t="s">
        <v>32</v>
      </c>
    </row>
    <row r="5" ht="12.75">
      <c r="A5" s="9" t="s">
        <v>145</v>
      </c>
    </row>
    <row r="6" ht="12.75">
      <c r="A6" s="9" t="s">
        <v>146</v>
      </c>
    </row>
    <row r="7" ht="12.75">
      <c r="A7" s="9" t="s">
        <v>33</v>
      </c>
    </row>
    <row r="8" ht="12.75">
      <c r="A8" s="9" t="s">
        <v>148</v>
      </c>
    </row>
    <row r="9" ht="38.25">
      <c r="A9" s="9" t="s">
        <v>147</v>
      </c>
    </row>
    <row r="10" ht="12.75">
      <c r="A10" s="9" t="s">
        <v>34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Legutko</dc:creator>
  <cp:keywords/>
  <dc:description/>
  <cp:lastModifiedBy>Marek Legutko</cp:lastModifiedBy>
  <cp:lastPrinted>2005-01-26T09:43:22Z</cp:lastPrinted>
  <dcterms:created xsi:type="dcterms:W3CDTF">2005-01-25T10:13:18Z</dcterms:created>
  <dcterms:modified xsi:type="dcterms:W3CDTF">2005-01-26T09:54:45Z</dcterms:modified>
  <cp:category/>
  <cp:version/>
  <cp:contentType/>
  <cp:contentStatus/>
</cp:coreProperties>
</file>